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darbi/Dropbox/RPA/Lielie kapi/LK Baldahins 2021-2022/"/>
    </mc:Choice>
  </mc:AlternateContent>
  <xr:revisionPtr revIDLastSave="0" documentId="8_{C7F1281F-4720-1E40-B672-9165C8660EC1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1-0" sheetId="1" r:id="rId1"/>
  </sheets>
  <definedNames>
    <definedName name="_xlnm.Print_Area" localSheetId="0">'1-0'!$A$1:$O$71</definedName>
    <definedName name="_xlnm.Print_Titles" localSheetId="0">'1-0'!$8:$9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1" l="1"/>
  <c r="M59" i="1"/>
  <c r="L59" i="1"/>
  <c r="K59" i="1"/>
  <c r="J59" i="1"/>
  <c r="N61" i="1"/>
  <c r="M61" i="1"/>
  <c r="L61" i="1"/>
  <c r="K61" i="1"/>
  <c r="J61" i="1"/>
  <c r="N60" i="1"/>
  <c r="M60" i="1"/>
  <c r="L60" i="1"/>
  <c r="K60" i="1"/>
  <c r="J60" i="1"/>
  <c r="N58" i="1"/>
  <c r="M58" i="1"/>
  <c r="L58" i="1"/>
  <c r="K58" i="1"/>
  <c r="J58" i="1"/>
  <c r="N50" i="1"/>
  <c r="M50" i="1"/>
  <c r="L50" i="1"/>
  <c r="K50" i="1"/>
  <c r="J50" i="1"/>
  <c r="N49" i="1"/>
  <c r="M49" i="1"/>
  <c r="L49" i="1"/>
  <c r="K49" i="1"/>
  <c r="J49" i="1"/>
  <c r="N38" i="1"/>
  <c r="M38" i="1"/>
  <c r="L38" i="1"/>
  <c r="K38" i="1"/>
  <c r="J38" i="1"/>
  <c r="N48" i="1"/>
  <c r="M48" i="1"/>
  <c r="L48" i="1"/>
  <c r="K48" i="1"/>
  <c r="J48" i="1"/>
  <c r="N46" i="1"/>
  <c r="M46" i="1"/>
  <c r="L46" i="1"/>
  <c r="K46" i="1"/>
  <c r="J46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35" i="1"/>
  <c r="M35" i="1"/>
  <c r="L35" i="1"/>
  <c r="K35" i="1"/>
  <c r="J35" i="1"/>
  <c r="N37" i="1"/>
  <c r="M37" i="1"/>
  <c r="L37" i="1"/>
  <c r="K37" i="1"/>
  <c r="J37" i="1"/>
  <c r="N47" i="1"/>
  <c r="M47" i="1"/>
  <c r="L47" i="1"/>
  <c r="K47" i="1"/>
  <c r="J47" i="1"/>
  <c r="N36" i="1"/>
  <c r="M36" i="1"/>
  <c r="L36" i="1"/>
  <c r="K36" i="1"/>
  <c r="J36" i="1"/>
  <c r="N34" i="1"/>
  <c r="M34" i="1"/>
  <c r="L34" i="1"/>
  <c r="K34" i="1"/>
  <c r="J34" i="1"/>
  <c r="N33" i="1"/>
  <c r="M33" i="1"/>
  <c r="L33" i="1"/>
  <c r="K33" i="1"/>
  <c r="J33" i="1"/>
  <c r="N29" i="1"/>
  <c r="M29" i="1"/>
  <c r="L29" i="1"/>
  <c r="K29" i="1"/>
  <c r="J29" i="1"/>
  <c r="N28" i="1"/>
  <c r="M28" i="1"/>
  <c r="L28" i="1"/>
  <c r="K28" i="1"/>
  <c r="J28" i="1"/>
  <c r="N26" i="1"/>
  <c r="M26" i="1"/>
  <c r="L26" i="1"/>
  <c r="K26" i="1"/>
  <c r="J26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M39" i="1" l="1"/>
  <c r="O59" i="1"/>
  <c r="L39" i="1"/>
  <c r="O40" i="1" s="1"/>
  <c r="K39" i="1"/>
  <c r="K51" i="1" s="1"/>
  <c r="K62" i="1" s="1"/>
  <c r="M51" i="1"/>
  <c r="M62" i="1" s="1"/>
  <c r="N39" i="1"/>
  <c r="N51" i="1" s="1"/>
  <c r="O60" i="1"/>
  <c r="O18" i="1"/>
  <c r="O61" i="1"/>
  <c r="O23" i="1"/>
  <c r="O26" i="1"/>
  <c r="O32" i="1"/>
  <c r="O25" i="1"/>
  <c r="O30" i="1"/>
  <c r="O34" i="1"/>
  <c r="O16" i="1"/>
  <c r="O20" i="1"/>
  <c r="O31" i="1"/>
  <c r="O15" i="1"/>
  <c r="O22" i="1"/>
  <c r="O27" i="1"/>
  <c r="O33" i="1"/>
  <c r="O37" i="1"/>
  <c r="O46" i="1"/>
  <c r="O48" i="1"/>
  <c r="O49" i="1"/>
  <c r="O14" i="1"/>
  <c r="O19" i="1"/>
  <c r="O29" i="1"/>
  <c r="O47" i="1"/>
  <c r="O50" i="1"/>
  <c r="O24" i="1"/>
  <c r="O28" i="1"/>
  <c r="O36" i="1"/>
  <c r="O58" i="1"/>
  <c r="O38" i="1"/>
  <c r="O35" i="1"/>
  <c r="O13" i="1"/>
  <c r="N62" i="1" l="1"/>
  <c r="L51" i="1"/>
  <c r="O39" i="1"/>
  <c r="O52" i="1" l="1"/>
  <c r="L62" i="1"/>
  <c r="O63" i="1" s="1"/>
  <c r="O68" i="1" s="1"/>
  <c r="O41" i="1"/>
  <c r="O42" i="1" s="1"/>
  <c r="O43" i="1" s="1"/>
  <c r="O51" i="1" l="1"/>
  <c r="O53" i="1" l="1"/>
  <c r="O54" i="1" s="1"/>
  <c r="O55" i="1" s="1"/>
  <c r="O62" i="1" l="1"/>
  <c r="O64" i="1" l="1"/>
  <c r="O67" i="1"/>
  <c r="O69" i="1" s="1"/>
  <c r="O70" i="1" l="1"/>
  <c r="O71" i="1" s="1"/>
  <c r="N6" i="1" s="1"/>
  <c r="O65" i="1"/>
  <c r="O66" i="1" s="1"/>
</calcChain>
</file>

<file path=xl/sharedStrings.xml><?xml version="1.0" encoding="utf-8"?>
<sst xmlns="http://schemas.openxmlformats.org/spreadsheetml/2006/main" count="165" uniqueCount="121">
  <si>
    <t>Lokālā tāme</t>
  </si>
  <si>
    <t>Tāmes izmaksas :</t>
  </si>
  <si>
    <t>Nr.p.k.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</si>
  <si>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</si>
  <si>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</si>
  <si>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</si>
  <si>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</si>
  <si>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</si>
  <si>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</si>
  <si>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</si>
  <si>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</si>
  <si>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</si>
  <si>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</si>
  <si>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</si>
  <si>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</si>
  <si>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</si>
  <si>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Sagatavošanās darbi, darbarīki, materiāli</t>
  </si>
  <si>
    <t>kompl.</t>
  </si>
  <si>
    <t>Uzmērījumu veikšana</t>
  </si>
  <si>
    <t>Metālkaluma sadalīšana atsevišķos segmentos ( sētas posmi, stabi, baldahīna skaldnes utt). Segmentu marķēšana</t>
  </si>
  <si>
    <t xml:space="preserve">Virsmas attīrīšana līdz tīram metālam izmantojot abrazīvo pūšanas metodi. Abrazīvs - korunda pulveris. 60 grit. </t>
  </si>
  <si>
    <t>Stūra stabu restaurācija, mehānisku bojājumu likvidēšana</t>
  </si>
  <si>
    <t>Sētiņas posmu restaurācija</t>
  </si>
  <si>
    <t>Sētiņas apakšējo malu atjaunošana</t>
  </si>
  <si>
    <t>Skrūvju un uzgriežņu atjaunošana</t>
  </si>
  <si>
    <t>Platākās vertikālās skaldnes taisnošana, trūkstošo elementu izgatavošana</t>
  </si>
  <si>
    <t xml:space="preserve">Skaldņu saskrūvēšana </t>
  </si>
  <si>
    <t>1.</t>
  </si>
  <si>
    <t>1.1.</t>
  </si>
  <si>
    <t>1.2.</t>
  </si>
  <si>
    <t>1.3.</t>
  </si>
  <si>
    <t>1.4.</t>
  </si>
  <si>
    <t>2.</t>
  </si>
  <si>
    <t>2.1.</t>
  </si>
  <si>
    <t>2.2.</t>
  </si>
  <si>
    <t>2.4.</t>
  </si>
  <si>
    <r>
      <rPr>
        <sz val="10"/>
        <color indexed="8"/>
        <rFont val="Arial"/>
        <family val="2"/>
      </rPr>
      <t xml:space="preserve">    </t>
    </r>
    <r>
      <rPr>
        <b/>
        <sz val="10"/>
        <color indexed="8"/>
        <rFont val="Arial"/>
        <family val="2"/>
      </rPr>
      <t xml:space="preserve">                      </t>
    </r>
    <r>
      <rPr>
        <b/>
        <sz val="10"/>
        <color indexed="8"/>
        <rFont val="Arial"/>
        <family val="2"/>
      </rPr>
      <t xml:space="preserve">                                            </t>
    </r>
    <r>
      <rPr>
        <i/>
        <sz val="10"/>
        <color indexed="8"/>
        <rFont val="Arial"/>
        <family val="2"/>
      </rPr>
      <t xml:space="preserve">                                  </t>
    </r>
  </si>
  <si>
    <t>Restaurācijas dokumentācijas/ pases sagatavošana un atskaišu nodošana</t>
  </si>
  <si>
    <t>Elementu numurēšana, marķēšana demontāžai. Darbu fiksēšana restaurācijas žurnālā</t>
  </si>
  <si>
    <t>3.1.</t>
  </si>
  <si>
    <t>3.2.</t>
  </si>
  <si>
    <t>3.3.</t>
  </si>
  <si>
    <t>3.4.</t>
  </si>
  <si>
    <t>3.5.</t>
  </si>
  <si>
    <t>4.1.</t>
  </si>
  <si>
    <t>4.2.</t>
  </si>
  <si>
    <t>4.3.</t>
  </si>
  <si>
    <t>Objekta daļu pēc attīrīšanas tehniskā stāvokļa izvērtēšana un defektu konstatēšana, fiksēšana. Detalizētākas restaurācijas programmas izstrāde</t>
  </si>
  <si>
    <t>4.4.</t>
  </si>
  <si>
    <t>Trūkstošo detaļu apzināšana</t>
  </si>
  <si>
    <t>4.5.</t>
  </si>
  <si>
    <t>Attīrīto elementu (matricu paraugu veidošanai) daļu gruntēšana 1 kārtā pret rūsēšanu</t>
  </si>
  <si>
    <t xml:space="preserve">Augšējās platās, horizontālās dekoratīvāsjoslas restaurācija, atjaunošana  (S veida kalumi) </t>
  </si>
  <si>
    <t xml:space="preserve">Augšējās šaurās, horizontālās dekoratīvāsjoslas restaurācija, atjaunošana  (C veida kalum) </t>
  </si>
  <si>
    <t>Trūkstošo dekoratīvo elementu (lilijas, ziedi u.c.) atliešana no sagatavotajām veidnēm un montāža</t>
  </si>
  <si>
    <t>Objketa saliekto, nesešo, konstruktīvo elementu taisnošana  - rāmis</t>
  </si>
  <si>
    <t>Šaurākās vertikālās skaldnes dekoratīvo elementu taisnošana, trūkstošo detaļu izgatavošana</t>
  </si>
  <si>
    <t>Restaurētā objekta kompleksā gruntēšanas  - pirmā kārta</t>
  </si>
  <si>
    <t>Restaurētā objekta kompleksā  krāsošana ar lineļļas /pigmenta krāsu - otrā kārta</t>
  </si>
  <si>
    <t>5.1.</t>
  </si>
  <si>
    <r>
      <rPr>
        <sz val="10"/>
        <color rgb="FF000000"/>
        <rFont val="Arial"/>
        <family val="2"/>
      </rPr>
      <t>J</t>
    </r>
    <r>
      <rPr>
        <sz val="10"/>
        <color indexed="8"/>
        <rFont val="Arial"/>
        <family val="2"/>
      </rPr>
      <t>aunu pamatu izbūvēšana vai esošo restaurācija (atliešana cemetbetonā vai skrūvpāļu iebūvēšans)</t>
    </r>
  </si>
  <si>
    <t>5.2.</t>
  </si>
  <si>
    <t xml:space="preserve">Teritorijas sakopšana </t>
  </si>
  <si>
    <t>Kopā:</t>
  </si>
  <si>
    <t>Sociālais nodoklis (23,59%)</t>
  </si>
  <si>
    <t>PVN (21%)</t>
  </si>
  <si>
    <t>1</t>
  </si>
  <si>
    <t>gab.</t>
  </si>
  <si>
    <t xml:space="preserve">gab. </t>
  </si>
  <si>
    <t>Fotofiksācijas pirms, pēc  un restaurācijas procesā</t>
  </si>
  <si>
    <t>EURO</t>
  </si>
  <si>
    <t>Demontēto detaļu iekraušana transportēšana uz darbnīcu un tran sportēšana atpakāl uz vēsturisko atrašanās vietu</t>
  </si>
  <si>
    <r>
      <t xml:space="preserve"> </t>
    </r>
    <r>
      <rPr>
        <sz val="12"/>
        <color indexed="8"/>
        <rFont val="Times New Roman"/>
        <family val="1"/>
      </rPr>
      <t>Būves nosaukums:</t>
    </r>
    <r>
      <rPr>
        <b/>
        <sz val="12"/>
        <color indexed="8"/>
        <rFont val="Times New Roman"/>
        <family val="1"/>
      </rPr>
      <t xml:space="preserve">  Lielie kapi</t>
    </r>
  </si>
  <si>
    <t>I darbu posms</t>
  </si>
  <si>
    <t xml:space="preserve">Dzelzs posmu, segmentu demontāža, atvienošana (savā starpā), atrakšana no zemes pamatiem u.c darbi </t>
  </si>
  <si>
    <t>kopā</t>
  </si>
  <si>
    <t>Jaunu savienošanas skavu, skrūvju, kniežu izgatavošana</t>
  </si>
  <si>
    <t>II darbu posms</t>
  </si>
  <si>
    <t xml:space="preserve">Restaurācijas/ rekonstrukcijas darbs darbnīcā </t>
  </si>
  <si>
    <t>III darbu posms</t>
  </si>
  <si>
    <t>Objekta atvietošana oriģinālajā/ vēsturiskajā vietā</t>
  </si>
  <si>
    <t>Metālkaluma stabu, sētas montāža objektā uz sagatavotiem pamatiem</t>
  </si>
  <si>
    <t>Kopējās darbu izmaksas:</t>
  </si>
  <si>
    <t>Pavisam kopā, par visu apjomu:</t>
  </si>
  <si>
    <t xml:space="preserve">kopā </t>
  </si>
  <si>
    <t>Tāmi sastādīja</t>
  </si>
  <si>
    <t>/vārda, uzvārds/</t>
  </si>
  <si>
    <t>paraksts</t>
  </si>
  <si>
    <t xml:space="preserve">Tāme sastādīta 2021.gada </t>
  </si>
  <si>
    <t xml:space="preserve"> tirgus cenās</t>
  </si>
  <si>
    <t>dd/</t>
  </si>
  <si>
    <t>mm</t>
  </si>
  <si>
    <t xml:space="preserve">KOPĀ </t>
  </si>
  <si>
    <t>KOPĀ</t>
  </si>
  <si>
    <t>Objekta pāvietošna/ transportēšana uz restaurācijas darbnīcu un novietošana atpakaļ teritorijā</t>
  </si>
  <si>
    <t>Konservācijas/ restaurācijas darbs darbnīcās</t>
  </si>
  <si>
    <t>Trūkstošo detaļu maketu/ matricu izgatavošana pēc esošiem oriģināla paraugiem (lilijas, ziedi u.t.t.).</t>
  </si>
  <si>
    <t>Baldahīna spices nobeiguma (dekoratīvā noseguma) izgatavošana</t>
  </si>
  <si>
    <t>3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</si>
  <si>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</si>
  <si>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</si>
  <si>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</si>
  <si>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</si>
  <si>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</si>
  <si>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</si>
  <si>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</si>
  <si>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</si>
  <si>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</si>
  <si>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</si>
  <si>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</si>
  <si>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</si>
  <si>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4</t>
  </si>
  <si>
    <t>5</t>
  </si>
  <si>
    <t>5.3.</t>
  </si>
  <si>
    <t>5.4.</t>
  </si>
  <si>
    <t>Zemes norakšana, izvešana, līdzināšana</t>
  </si>
  <si>
    <t>Trūkstošo elementu (lilijas, ziedi u.c.) atliešanas veidņu/formu izgatavošana</t>
  </si>
  <si>
    <t xml:space="preserve">Demontēto detaļu uzglabāšana (atbilstošā mikroklimatā) </t>
  </si>
  <si>
    <r>
      <rPr>
        <sz val="12"/>
        <color indexed="8"/>
        <rFont val="Times New Roman"/>
        <family val="1"/>
      </rPr>
      <t>Objekta adrese:</t>
    </r>
    <r>
      <rPr>
        <b/>
        <sz val="12"/>
        <color indexed="8"/>
        <rFont val="Times New Roman"/>
        <family val="1"/>
      </rPr>
      <t xml:space="preserve">  Rīga,  Klusā iela 2       </t>
    </r>
  </si>
  <si>
    <r>
      <t xml:space="preserve">Lielo kapu, Vērmaņu  dzimtas kapa vietas metāla kaluma </t>
    </r>
    <r>
      <rPr>
        <b/>
        <i/>
        <sz val="14"/>
        <color indexed="8"/>
        <rFont val="Times New Roman"/>
        <family val="1"/>
      </rPr>
      <t>baldahīna</t>
    </r>
    <r>
      <rPr>
        <b/>
        <sz val="14"/>
        <color indexed="8"/>
        <rFont val="Times New Roman"/>
        <family val="1"/>
      </rPr>
      <t xml:space="preserve"> restaurācija</t>
    </r>
  </si>
  <si>
    <r>
      <t xml:space="preserve">Objekta nosaukums: </t>
    </r>
    <r>
      <rPr>
        <b/>
        <sz val="12"/>
        <color rgb="FF000000"/>
        <rFont val="Times New Roman"/>
        <family val="1"/>
        <charset val="186"/>
      </rPr>
      <t>Vērmaņu  dzimtas kapa vietas metāla kaluma baldahīna restaurācija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</si>
</sst>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#,##0.00"/>
    <numFmt numFmtId="165" formatCode="&quot; &quot;* #,##0.00&quot;    &quot;;&quot;-&quot;* #,##0.00&quot;    &quot;;&quot; &quot;* &quot;-&quot;??&quot;    &quot;"/>
  </numFmts>
  <fonts count="25" x14ac:knownFonts="1">
    <font>
      <sz val="10"/>
      <color indexed="8"/>
      <name val="Helvetica Neue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15"/>
      <name val="Arial"/>
      <family val="2"/>
    </font>
    <font>
      <sz val="10"/>
      <color indexed="1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i/>
      <sz val="8"/>
      <color indexed="8"/>
      <name val="Arial"/>
      <family val="2"/>
    </font>
    <font>
      <i/>
      <sz val="8"/>
      <color indexed="15"/>
      <name val="Arial"/>
      <family val="2"/>
    </font>
    <font>
      <i/>
      <sz val="8"/>
      <color indexed="8"/>
      <name val="Helvetica Neue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i/>
      <sz val="14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sz val="12"/>
      <color rgb="FF0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" fillId="5" borderId="7" xfId="0" applyNumberFormat="1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wrapText="1"/>
    </xf>
    <xf numFmtId="0" fontId="1" fillId="5" borderId="7" xfId="0" applyNumberFormat="1" applyFont="1" applyFill="1" applyBorder="1" applyAlignment="1">
      <alignment vertical="center" wrapText="1"/>
    </xf>
    <xf numFmtId="1" fontId="4" fillId="5" borderId="7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2" fontId="4" fillId="5" borderId="7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right" vertical="center"/>
    </xf>
    <xf numFmtId="4" fontId="7" fillId="5" borderId="7" xfId="0" applyNumberFormat="1" applyFont="1" applyFill="1" applyBorder="1" applyAlignment="1">
      <alignment horizontal="right" vertical="center"/>
    </xf>
    <xf numFmtId="4" fontId="4" fillId="5" borderId="7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right" vertical="center"/>
    </xf>
    <xf numFmtId="2" fontId="4" fillId="5" borderId="7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right" vertical="center"/>
    </xf>
    <xf numFmtId="4" fontId="7" fillId="5" borderId="14" xfId="0" applyNumberFormat="1" applyFont="1" applyFill="1" applyBorder="1" applyAlignment="1">
      <alignment horizontal="right" vertical="center"/>
    </xf>
    <xf numFmtId="4" fontId="4" fillId="5" borderId="14" xfId="0" applyNumberFormat="1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right" vertical="center"/>
    </xf>
    <xf numFmtId="1" fontId="15" fillId="4" borderId="17" xfId="0" applyNumberFormat="1" applyFont="1" applyFill="1" applyBorder="1" applyAlignment="1">
      <alignment horizontal="center" vertical="center"/>
    </xf>
    <xf numFmtId="1" fontId="15" fillId="4" borderId="18" xfId="0" applyNumberFormat="1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" fontId="16" fillId="4" borderId="19" xfId="0" applyNumberFormat="1" applyFont="1" applyFill="1" applyBorder="1" applyAlignment="1">
      <alignment horizontal="center" vertical="center"/>
    </xf>
    <xf numFmtId="1" fontId="15" fillId="4" borderId="16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right" vertical="center"/>
    </xf>
    <xf numFmtId="4" fontId="1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center"/>
    </xf>
    <xf numFmtId="165" fontId="4" fillId="0" borderId="23" xfId="0" applyNumberFormat="1" applyFont="1" applyFill="1" applyBorder="1" applyAlignment="1">
      <alignment horizontal="center"/>
    </xf>
    <xf numFmtId="165" fontId="4" fillId="0" borderId="23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right" vertical="center"/>
    </xf>
    <xf numFmtId="4" fontId="18" fillId="0" borderId="29" xfId="0" applyNumberFormat="1" applyFont="1" applyBorder="1" applyAlignment="1">
      <alignment horizontal="center" vertical="center"/>
    </xf>
    <xf numFmtId="4" fontId="18" fillId="0" borderId="29" xfId="0" applyNumberFormat="1" applyFont="1" applyFill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 vertical="center"/>
    </xf>
    <xf numFmtId="1" fontId="15" fillId="4" borderId="30" xfId="0" applyNumberFormat="1" applyFont="1" applyFill="1" applyBorder="1" applyAlignment="1">
      <alignment horizontal="center" vertical="center"/>
    </xf>
    <xf numFmtId="4" fontId="18" fillId="0" borderId="31" xfId="0" applyNumberFormat="1" applyFont="1" applyBorder="1" applyAlignment="1">
      <alignment horizontal="center" vertical="center"/>
    </xf>
    <xf numFmtId="164" fontId="8" fillId="5" borderId="32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25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vertical="top" wrapText="1"/>
    </xf>
    <xf numFmtId="2" fontId="4" fillId="0" borderId="26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>
      <alignment horizontal="right" vertical="center"/>
    </xf>
    <xf numFmtId="2" fontId="22" fillId="0" borderId="0" xfId="0" applyNumberFormat="1" applyFont="1" applyFill="1" applyBorder="1" applyAlignment="1">
      <alignment horizontal="right"/>
    </xf>
    <xf numFmtId="49" fontId="21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vertical="top"/>
    </xf>
    <xf numFmtId="1" fontId="15" fillId="4" borderId="0" xfId="0" applyNumberFormat="1" applyFont="1" applyFill="1" applyBorder="1" applyAlignment="1">
      <alignment horizontal="center" vertical="center"/>
    </xf>
    <xf numFmtId="1" fontId="15" fillId="4" borderId="33" xfId="0" applyNumberFormat="1" applyFont="1" applyFill="1" applyBorder="1" applyAlignment="1">
      <alignment horizontal="center" vertical="center"/>
    </xf>
    <xf numFmtId="1" fontId="15" fillId="4" borderId="34" xfId="0" applyNumberFormat="1" applyFont="1" applyFill="1" applyBorder="1" applyAlignment="1">
      <alignment horizontal="center" vertical="center"/>
    </xf>
    <xf numFmtId="1" fontId="16" fillId="4" borderId="34" xfId="0" applyNumberFormat="1" applyFont="1" applyFill="1" applyBorder="1" applyAlignment="1">
      <alignment horizontal="center" vertical="center"/>
    </xf>
    <xf numFmtId="1" fontId="15" fillId="4" borderId="35" xfId="0" applyNumberFormat="1" applyFont="1" applyFill="1" applyBorder="1" applyAlignment="1">
      <alignment horizontal="center" vertical="center"/>
    </xf>
    <xf numFmtId="0" fontId="23" fillId="0" borderId="36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49" fontId="1" fillId="5" borderId="38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vertical="top" wrapText="1"/>
    </xf>
    <xf numFmtId="0" fontId="1" fillId="0" borderId="41" xfId="0" applyFont="1" applyFill="1" applyBorder="1" applyAlignment="1">
      <alignment horizontal="right" vertical="center"/>
    </xf>
    <xf numFmtId="49" fontId="10" fillId="0" borderId="42" xfId="0" applyNumberFormat="1" applyFont="1" applyFill="1" applyBorder="1" applyAlignment="1">
      <alignment horizontal="right"/>
    </xf>
    <xf numFmtId="165" fontId="1" fillId="0" borderId="43" xfId="0" applyNumberFormat="1" applyFont="1" applyFill="1" applyBorder="1" applyAlignment="1">
      <alignment horizontal="left" vertical="center" wrapText="1"/>
    </xf>
    <xf numFmtId="165" fontId="1" fillId="0" borderId="44" xfId="0" applyNumberFormat="1" applyFont="1" applyFill="1" applyBorder="1" applyAlignment="1">
      <alignment horizontal="center" vertical="center" wrapText="1"/>
    </xf>
    <xf numFmtId="165" fontId="1" fillId="0" borderId="42" xfId="0" applyNumberFormat="1" applyFont="1" applyFill="1" applyBorder="1" applyAlignment="1">
      <alignment horizontal="center" vertical="center" wrapText="1"/>
    </xf>
    <xf numFmtId="4" fontId="10" fillId="0" borderId="45" xfId="0" applyNumberFormat="1" applyFont="1" applyFill="1" applyBorder="1" applyAlignment="1">
      <alignment horizontal="center" vertical="center"/>
    </xf>
    <xf numFmtId="49" fontId="4" fillId="4" borderId="46" xfId="0" applyNumberFormat="1" applyFont="1" applyFill="1" applyBorder="1" applyAlignment="1">
      <alignment vertical="center" wrapText="1"/>
    </xf>
    <xf numFmtId="0" fontId="13" fillId="0" borderId="46" xfId="0" applyFont="1" applyFill="1" applyBorder="1" applyAlignment="1">
      <alignment horizontal="center" vertical="center"/>
    </xf>
    <xf numFmtId="0" fontId="4" fillId="4" borderId="46" xfId="0" applyNumberFormat="1" applyFont="1" applyFill="1" applyBorder="1" applyAlignment="1">
      <alignment horizontal="center" vertical="center"/>
    </xf>
    <xf numFmtId="4" fontId="18" fillId="0" borderId="47" xfId="0" applyNumberFormat="1" applyFont="1" applyBorder="1" applyAlignment="1">
      <alignment horizontal="center" vertical="center"/>
    </xf>
    <xf numFmtId="4" fontId="18" fillId="0" borderId="47" xfId="0" applyNumberFormat="1" applyFont="1" applyFill="1" applyBorder="1" applyAlignment="1">
      <alignment horizontal="center" vertical="center"/>
    </xf>
    <xf numFmtId="4" fontId="19" fillId="0" borderId="47" xfId="0" applyNumberFormat="1" applyFont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vertical="center" wrapText="1"/>
    </xf>
    <xf numFmtId="0" fontId="0" fillId="0" borderId="36" xfId="0" applyNumberFormat="1" applyFont="1" applyBorder="1" applyAlignment="1">
      <alignment vertical="top" wrapText="1"/>
    </xf>
    <xf numFmtId="0" fontId="0" fillId="0" borderId="50" xfId="0" applyNumberFormat="1" applyFont="1" applyBorder="1" applyAlignment="1">
      <alignment vertical="top" wrapText="1"/>
    </xf>
    <xf numFmtId="0" fontId="4" fillId="4" borderId="51" xfId="0" applyNumberFormat="1" applyFont="1" applyFill="1" applyBorder="1" applyAlignment="1">
      <alignment horizontal="center" vertical="center"/>
    </xf>
    <xf numFmtId="4" fontId="18" fillId="0" borderId="36" xfId="0" applyNumberFormat="1" applyFont="1" applyBorder="1" applyAlignment="1">
      <alignment horizontal="center" vertical="center"/>
    </xf>
    <xf numFmtId="4" fontId="18" fillId="0" borderId="36" xfId="0" applyNumberFormat="1" applyFont="1" applyFill="1" applyBorder="1" applyAlignment="1">
      <alignment horizontal="center" vertical="center"/>
    </xf>
    <xf numFmtId="0" fontId="0" fillId="6" borderId="52" xfId="0" applyFont="1" applyFill="1" applyBorder="1" applyAlignment="1">
      <alignment vertical="center"/>
    </xf>
    <xf numFmtId="4" fontId="4" fillId="6" borderId="52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right" vertical="center"/>
    </xf>
    <xf numFmtId="165" fontId="1" fillId="6" borderId="55" xfId="0" applyNumberFormat="1" applyFont="1" applyFill="1" applyBorder="1" applyAlignment="1">
      <alignment horizontal="left" vertical="center" wrapText="1"/>
    </xf>
    <xf numFmtId="165" fontId="1" fillId="6" borderId="55" xfId="0" applyNumberFormat="1" applyFont="1" applyFill="1" applyBorder="1" applyAlignment="1">
      <alignment horizontal="center" vertical="center" wrapText="1"/>
    </xf>
    <xf numFmtId="165" fontId="1" fillId="6" borderId="56" xfId="0" applyNumberFormat="1" applyFont="1" applyFill="1" applyBorder="1" applyAlignment="1">
      <alignment horizontal="center" vertical="center" wrapText="1"/>
    </xf>
    <xf numFmtId="4" fontId="10" fillId="6" borderId="53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49" fontId="9" fillId="6" borderId="57" xfId="0" applyNumberFormat="1" applyFont="1" applyFill="1" applyBorder="1" applyAlignment="1">
      <alignment horizontal="right"/>
    </xf>
    <xf numFmtId="165" fontId="1" fillId="6" borderId="58" xfId="0" applyNumberFormat="1" applyFont="1" applyFill="1" applyBorder="1" applyAlignment="1">
      <alignment horizontal="left" vertical="center" wrapText="1"/>
    </xf>
    <xf numFmtId="165" fontId="1" fillId="6" borderId="58" xfId="0" applyNumberFormat="1" applyFont="1" applyFill="1" applyBorder="1" applyAlignment="1">
      <alignment horizontal="center" vertical="center" wrapText="1"/>
    </xf>
    <xf numFmtId="165" fontId="1" fillId="6" borderId="59" xfId="0" applyNumberFormat="1" applyFont="1" applyFill="1" applyBorder="1" applyAlignment="1">
      <alignment horizontal="center" vertical="center" wrapText="1"/>
    </xf>
    <xf numFmtId="4" fontId="10" fillId="6" borderId="31" xfId="0" applyNumberFormat="1" applyFont="1" applyFill="1" applyBorder="1" applyAlignment="1">
      <alignment horizontal="center" vertical="center"/>
    </xf>
    <xf numFmtId="49" fontId="9" fillId="6" borderId="57" xfId="0" applyNumberFormat="1" applyFont="1" applyFill="1" applyBorder="1" applyAlignment="1">
      <alignment horizontal="right" vertical="center"/>
    </xf>
    <xf numFmtId="0" fontId="0" fillId="6" borderId="28" xfId="0" applyFont="1" applyFill="1" applyBorder="1" applyAlignment="1">
      <alignment vertical="center"/>
    </xf>
    <xf numFmtId="0" fontId="4" fillId="6" borderId="28" xfId="0" applyFont="1" applyFill="1" applyBorder="1" applyAlignment="1">
      <alignment horizontal="right" vertical="center"/>
    </xf>
    <xf numFmtId="0" fontId="0" fillId="6" borderId="61" xfId="0" applyNumberFormat="1" applyFont="1" applyFill="1" applyBorder="1" applyAlignment="1">
      <alignment vertical="top" wrapText="1"/>
    </xf>
    <xf numFmtId="0" fontId="10" fillId="6" borderId="39" xfId="0" applyNumberFormat="1" applyFont="1" applyFill="1" applyBorder="1" applyAlignment="1">
      <alignment vertical="top" wrapText="1"/>
    </xf>
    <xf numFmtId="0" fontId="10" fillId="6" borderId="40" xfId="0" applyNumberFormat="1" applyFont="1" applyFill="1" applyBorder="1" applyAlignment="1">
      <alignment vertical="top" wrapText="1"/>
    </xf>
    <xf numFmtId="0" fontId="0" fillId="5" borderId="7" xfId="0" applyNumberFormat="1" applyFont="1" applyFill="1" applyBorder="1" applyAlignment="1">
      <alignment vertical="top" wrapText="1"/>
    </xf>
    <xf numFmtId="0" fontId="1" fillId="5" borderId="7" xfId="0" applyNumberFormat="1" applyFont="1" applyFill="1" applyBorder="1" applyAlignment="1">
      <alignment horizontal="right" vertical="center" wrapText="1"/>
    </xf>
    <xf numFmtId="4" fontId="1" fillId="5" borderId="37" xfId="0" applyNumberFormat="1" applyFont="1" applyFill="1" applyBorder="1" applyAlignment="1">
      <alignment vertical="center" wrapText="1"/>
    </xf>
    <xf numFmtId="0" fontId="13" fillId="5" borderId="22" xfId="0" applyFont="1" applyFill="1" applyBorder="1" applyAlignment="1">
      <alignment horizontal="center" vertical="center"/>
    </xf>
    <xf numFmtId="0" fontId="4" fillId="5" borderId="38" xfId="0" applyNumberFormat="1" applyFont="1" applyFill="1" applyBorder="1" applyAlignment="1">
      <alignment horizontal="center" vertical="center"/>
    </xf>
    <xf numFmtId="4" fontId="18" fillId="5" borderId="7" xfId="0" applyNumberFormat="1" applyFont="1" applyFill="1" applyBorder="1" applyAlignment="1">
      <alignment horizontal="center" vertical="center"/>
    </xf>
    <xf numFmtId="4" fontId="19" fillId="5" borderId="7" xfId="0" applyNumberFormat="1" applyFont="1" applyFill="1" applyBorder="1" applyAlignment="1">
      <alignment horizontal="center" vertical="center"/>
    </xf>
    <xf numFmtId="4" fontId="18" fillId="5" borderId="37" xfId="0" applyNumberFormat="1" applyFont="1" applyFill="1" applyBorder="1" applyAlignment="1">
      <alignment horizontal="center" vertical="center"/>
    </xf>
    <xf numFmtId="0" fontId="4" fillId="4" borderId="62" xfId="0" applyNumberFormat="1" applyFont="1" applyFill="1" applyBorder="1" applyAlignment="1">
      <alignment horizontal="center" vertical="center"/>
    </xf>
    <xf numFmtId="49" fontId="4" fillId="4" borderId="51" xfId="0" applyNumberFormat="1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22" fillId="6" borderId="60" xfId="0" applyNumberFormat="1" applyFont="1" applyFill="1" applyBorder="1" applyAlignment="1">
      <alignment horizontal="right" vertical="center"/>
    </xf>
    <xf numFmtId="4" fontId="22" fillId="6" borderId="54" xfId="0" applyNumberFormat="1" applyFont="1" applyFill="1" applyBorder="1" applyAlignment="1">
      <alignment horizontal="center" vertical="top" wrapText="1"/>
    </xf>
    <xf numFmtId="1" fontId="15" fillId="4" borderId="63" xfId="0" applyNumberFormat="1" applyFont="1" applyFill="1" applyBorder="1" applyAlignment="1">
      <alignment horizontal="center" vertical="center"/>
    </xf>
    <xf numFmtId="1" fontId="15" fillId="4" borderId="64" xfId="0" applyNumberFormat="1" applyFont="1" applyFill="1" applyBorder="1" applyAlignment="1">
      <alignment horizontal="center" vertical="center"/>
    </xf>
    <xf numFmtId="49" fontId="1" fillId="5" borderId="65" xfId="0" applyNumberFormat="1" applyFont="1" applyFill="1" applyBorder="1" applyAlignment="1">
      <alignment horizontal="center" vertical="center"/>
    </xf>
    <xf numFmtId="49" fontId="4" fillId="4" borderId="38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1" fillId="5" borderId="38" xfId="0" applyNumberFormat="1" applyFont="1" applyFill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 wrapText="1"/>
    </xf>
    <xf numFmtId="0" fontId="0" fillId="0" borderId="64" xfId="0" applyNumberFormat="1" applyFont="1" applyBorder="1" applyAlignment="1">
      <alignment vertical="top" wrapText="1"/>
    </xf>
    <xf numFmtId="49" fontId="4" fillId="4" borderId="66" xfId="0" applyNumberFormat="1" applyFont="1" applyFill="1" applyBorder="1" applyAlignment="1">
      <alignment horizontal="center" vertical="center"/>
    </xf>
    <xf numFmtId="49" fontId="4" fillId="0" borderId="64" xfId="0" applyNumberFormat="1" applyFont="1" applyFill="1" applyBorder="1" applyAlignment="1" applyProtection="1">
      <alignment vertical="center"/>
      <protection locked="0"/>
    </xf>
    <xf numFmtId="49" fontId="4" fillId="0" borderId="64" xfId="0" applyNumberFormat="1" applyFont="1" applyFill="1" applyBorder="1" applyAlignment="1">
      <alignment horizontal="center" vertical="center"/>
    </xf>
    <xf numFmtId="49" fontId="0" fillId="0" borderId="64" xfId="0" applyNumberFormat="1" applyFont="1" applyFill="1" applyBorder="1" applyAlignment="1">
      <alignment vertical="center"/>
    </xf>
    <xf numFmtId="49" fontId="0" fillId="6" borderId="67" xfId="0" applyNumberFormat="1" applyFont="1" applyFill="1" applyBorder="1" applyAlignment="1">
      <alignment vertical="center"/>
    </xf>
    <xf numFmtId="49" fontId="0" fillId="6" borderId="64" xfId="0" applyNumberFormat="1" applyFont="1" applyFill="1" applyBorder="1" applyAlignment="1">
      <alignment vertical="center"/>
    </xf>
    <xf numFmtId="49" fontId="0" fillId="6" borderId="68" xfId="0" applyNumberFormat="1" applyFont="1" applyFill="1" applyBorder="1" applyAlignment="1">
      <alignment vertical="center"/>
    </xf>
    <xf numFmtId="0" fontId="0" fillId="0" borderId="0" xfId="0" applyNumberForma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right" vertical="top" wrapText="1"/>
    </xf>
    <xf numFmtId="0" fontId="0" fillId="0" borderId="0" xfId="0" applyNumberForma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horizontal="right" vertical="top"/>
    </xf>
    <xf numFmtId="0" fontId="0" fillId="0" borderId="69" xfId="0" applyNumberFormat="1" applyFont="1" applyBorder="1" applyAlignment="1">
      <alignment vertical="top" wrapText="1"/>
    </xf>
    <xf numFmtId="0" fontId="0" fillId="0" borderId="69" xfId="0" applyNumberFormat="1" applyFont="1" applyBorder="1" applyAlignment="1">
      <alignment vertical="top"/>
    </xf>
    <xf numFmtId="0" fontId="0" fillId="0" borderId="69" xfId="0" applyNumberFormat="1" applyBorder="1" applyAlignment="1">
      <alignment vertical="top"/>
    </xf>
    <xf numFmtId="0" fontId="0" fillId="6" borderId="70" xfId="0" applyNumberFormat="1" applyFont="1" applyFill="1" applyBorder="1" applyAlignment="1">
      <alignment vertical="top" wrapText="1"/>
    </xf>
    <xf numFmtId="49" fontId="10" fillId="6" borderId="71" xfId="0" applyNumberFormat="1" applyFont="1" applyFill="1" applyBorder="1" applyAlignment="1">
      <alignment horizontal="right" vertical="center"/>
    </xf>
    <xf numFmtId="49" fontId="4" fillId="7" borderId="38" xfId="0" applyNumberFormat="1" applyFont="1" applyFill="1" applyBorder="1" applyAlignment="1">
      <alignment horizontal="center" vertical="center"/>
    </xf>
    <xf numFmtId="49" fontId="4" fillId="7" borderId="7" xfId="0" applyNumberFormat="1" applyFont="1" applyFill="1" applyBorder="1" applyAlignment="1">
      <alignment horizontal="left" vertical="center" wrapText="1"/>
    </xf>
    <xf numFmtId="49" fontId="4" fillId="7" borderId="7" xfId="0" applyNumberFormat="1" applyFont="1" applyFill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center" vertical="center"/>
    </xf>
    <xf numFmtId="4" fontId="18" fillId="7" borderId="29" xfId="0" applyNumberFormat="1" applyFont="1" applyFill="1" applyBorder="1" applyAlignment="1">
      <alignment horizontal="center" vertical="center"/>
    </xf>
    <xf numFmtId="4" fontId="19" fillId="7" borderId="29" xfId="0" applyNumberFormat="1" applyFont="1" applyFill="1" applyBorder="1" applyAlignment="1">
      <alignment horizontal="center" vertical="center"/>
    </xf>
    <xf numFmtId="4" fontId="18" fillId="7" borderId="31" xfId="0" applyNumberFormat="1" applyFont="1" applyFill="1" applyBorder="1" applyAlignment="1">
      <alignment horizontal="center" vertical="center"/>
    </xf>
    <xf numFmtId="0" fontId="9" fillId="0" borderId="69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top" wrapText="1"/>
    </xf>
    <xf numFmtId="49" fontId="6" fillId="3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AAAAA"/>
      <rgbColor rgb="FF515151"/>
      <rgbColor rgb="FFBDC0BF"/>
      <rgbColor rgb="FFD5D5D5"/>
      <rgbColor rgb="FFFFFFFF"/>
      <rgbColor rgb="FF000090"/>
      <rgbColor rgb="FF72FCE9"/>
      <rgbColor rgb="FF1CB000"/>
      <rgbColor rgb="FFB41700"/>
      <rgbColor rgb="FFFEFB66"/>
      <rgbColor rgb="FF0000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0"/>
  <sheetViews>
    <sheetView tabSelected="1" workbookViewId="0">
      <selection activeCell="B6" sqref="B6"/>
    </sheetView>
  </sheetViews>
  <sheetFormatPr baseColWidth="10" defaultColWidth="8.83203125" defaultRowHeight="12.75" customHeight="1" x14ac:dyDescent="0.15"/>
  <cols>
    <col min="1" max="1" width="5" style="1" customWidth="1"/>
    <col min="2" max="2" width="60.1640625" style="1" customWidth="1"/>
    <col min="3" max="3" width="7" style="1" customWidth="1"/>
    <col min="4" max="4" width="8.83203125" style="1" customWidth="1"/>
    <col min="5" max="5" width="8.1640625" style="1" customWidth="1"/>
    <col min="6" max="6" width="9.1640625" style="1" customWidth="1"/>
    <col min="7" max="7" width="8.33203125" style="1" customWidth="1"/>
    <col min="8" max="8" width="7.6640625" style="1" customWidth="1"/>
    <col min="9" max="9" width="8" style="1" customWidth="1"/>
    <col min="10" max="10" width="8.5" style="1" customWidth="1"/>
    <col min="11" max="11" width="9.83203125" style="1" customWidth="1"/>
    <col min="12" max="12" width="10.6640625" style="1" customWidth="1"/>
    <col min="13" max="13" width="9" style="1" customWidth="1"/>
    <col min="14" max="14" width="10.5" style="1" customWidth="1"/>
    <col min="15" max="15" width="12.5" style="1" customWidth="1"/>
    <col min="16" max="16" width="15.5" style="1" customWidth="1"/>
    <col min="17" max="16384" width="8.83203125" style="1"/>
  </cols>
  <sheetData>
    <row r="1" spans="1:16" ht="23.75" customHeight="1" x14ac:dyDescent="0.15">
      <c r="A1" s="201"/>
      <c r="B1" s="202"/>
      <c r="C1" s="200" t="s">
        <v>0</v>
      </c>
      <c r="D1" s="202"/>
      <c r="E1" s="202"/>
      <c r="F1" s="202"/>
      <c r="G1" s="202"/>
      <c r="H1" s="202"/>
      <c r="I1" s="202"/>
      <c r="J1" s="202"/>
      <c r="K1" s="199"/>
      <c r="L1" s="199"/>
      <c r="M1" s="199"/>
      <c r="N1" s="199"/>
      <c r="O1" s="199"/>
      <c r="P1" s="50"/>
    </row>
    <row r="2" spans="1:16" ht="23.75" customHeight="1" x14ac:dyDescent="0.15">
      <c r="A2" s="200" t="s">
        <v>119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50"/>
    </row>
    <row r="3" spans="1:16" ht="23.75" customHeight="1" x14ac:dyDescent="0.15">
      <c r="A3" s="6"/>
      <c r="B3" s="11" t="s">
        <v>120</v>
      </c>
      <c r="C3" s="9"/>
      <c r="D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50"/>
    </row>
    <row r="4" spans="1:16" ht="18.75" customHeight="1" x14ac:dyDescent="0.15">
      <c r="A4" s="6"/>
      <c r="B4" s="10" t="s">
        <v>72</v>
      </c>
      <c r="C4" s="9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0"/>
    </row>
    <row r="5" spans="1:16" ht="22.5" customHeight="1" x14ac:dyDescent="0.15">
      <c r="A5" s="6"/>
      <c r="B5" s="10" t="s">
        <v>118</v>
      </c>
      <c r="C5" s="9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0"/>
    </row>
    <row r="6" spans="1:16" ht="25.5" customHeight="1" x14ac:dyDescent="0.2">
      <c r="A6" s="7" t="s">
        <v>36</v>
      </c>
      <c r="B6" s="97"/>
      <c r="C6" s="2"/>
      <c r="D6" s="96"/>
      <c r="E6" s="2"/>
      <c r="F6" s="2"/>
      <c r="G6" s="2"/>
      <c r="H6" s="2"/>
      <c r="I6" s="2"/>
      <c r="J6" s="2"/>
      <c r="K6" s="2"/>
      <c r="L6" s="212" t="s">
        <v>1</v>
      </c>
      <c r="M6" s="212"/>
      <c r="N6" s="94">
        <f>O71</f>
        <v>0</v>
      </c>
      <c r="O6" s="95" t="s">
        <v>70</v>
      </c>
      <c r="P6" s="50"/>
    </row>
    <row r="7" spans="1:16" ht="14.25" customHeight="1" thickBot="1" x14ac:dyDescent="0.2">
      <c r="A7" s="8"/>
      <c r="B7" s="8"/>
      <c r="C7" s="2"/>
      <c r="D7" s="2"/>
      <c r="E7" s="2"/>
      <c r="F7" s="2"/>
      <c r="G7" s="2"/>
      <c r="H7" s="2"/>
      <c r="I7" s="2"/>
      <c r="J7" s="2"/>
      <c r="K7" s="2"/>
      <c r="L7" s="5"/>
      <c r="M7" s="5"/>
      <c r="N7" s="3"/>
      <c r="O7" s="4"/>
      <c r="P7" s="50"/>
    </row>
    <row r="8" spans="1:16" ht="18" customHeight="1" x14ac:dyDescent="0.15">
      <c r="A8" s="206" t="s">
        <v>2</v>
      </c>
      <c r="B8" s="208" t="s">
        <v>3</v>
      </c>
      <c r="C8" s="208" t="s">
        <v>4</v>
      </c>
      <c r="D8" s="208" t="s">
        <v>5</v>
      </c>
      <c r="E8" s="203" t="s">
        <v>6</v>
      </c>
      <c r="F8" s="204"/>
      <c r="G8" s="204"/>
      <c r="H8" s="204"/>
      <c r="I8" s="204"/>
      <c r="J8" s="211"/>
      <c r="K8" s="203" t="s">
        <v>7</v>
      </c>
      <c r="L8" s="204"/>
      <c r="M8" s="204"/>
      <c r="N8" s="204"/>
      <c r="O8" s="205"/>
    </row>
    <row r="9" spans="1:16" ht="50" customHeight="1" x14ac:dyDescent="0.15">
      <c r="A9" s="207"/>
      <c r="B9" s="209"/>
      <c r="C9" s="209"/>
      <c r="D9" s="210"/>
      <c r="E9" s="35" t="s">
        <v>8</v>
      </c>
      <c r="F9" s="35" t="s">
        <v>9</v>
      </c>
      <c r="G9" s="35" t="s">
        <v>10</v>
      </c>
      <c r="H9" s="35" t="s">
        <v>11</v>
      </c>
      <c r="I9" s="35" t="s">
        <v>12</v>
      </c>
      <c r="J9" s="35" t="s">
        <v>13</v>
      </c>
      <c r="K9" s="35" t="s">
        <v>14</v>
      </c>
      <c r="L9" s="36" t="s">
        <v>10</v>
      </c>
      <c r="M9" s="35" t="s">
        <v>11</v>
      </c>
      <c r="N9" s="35" t="s">
        <v>12</v>
      </c>
      <c r="O9" s="37" t="s">
        <v>15</v>
      </c>
    </row>
    <row r="10" spans="1:16" s="34" customFormat="1" ht="14" customHeight="1" thickBot="1" x14ac:dyDescent="0.2">
      <c r="A10" s="164" t="s">
        <v>66</v>
      </c>
      <c r="B10" s="49">
        <v>2</v>
      </c>
      <c r="C10" s="45">
        <v>3</v>
      </c>
      <c r="D10" s="46">
        <v>4</v>
      </c>
      <c r="E10" s="47">
        <v>5</v>
      </c>
      <c r="F10" s="47">
        <v>6</v>
      </c>
      <c r="G10" s="47">
        <v>7</v>
      </c>
      <c r="H10" s="47">
        <v>8</v>
      </c>
      <c r="I10" s="47">
        <v>9</v>
      </c>
      <c r="J10" s="48">
        <v>10</v>
      </c>
      <c r="K10" s="47">
        <v>11</v>
      </c>
      <c r="L10" s="47">
        <v>12</v>
      </c>
      <c r="M10" s="47">
        <v>13</v>
      </c>
      <c r="N10" s="47">
        <v>14</v>
      </c>
      <c r="O10" s="75">
        <v>15</v>
      </c>
    </row>
    <row r="11" spans="1:16" s="34" customFormat="1" ht="14" customHeight="1" x14ac:dyDescent="0.15">
      <c r="A11" s="165"/>
      <c r="B11" s="103" t="s">
        <v>73</v>
      </c>
      <c r="C11" s="98"/>
      <c r="D11" s="99"/>
      <c r="E11" s="100"/>
      <c r="F11" s="100"/>
      <c r="G11" s="100"/>
      <c r="H11" s="100"/>
      <c r="I11" s="100"/>
      <c r="J11" s="101"/>
      <c r="K11" s="100"/>
      <c r="L11" s="100"/>
      <c r="M11" s="100"/>
      <c r="N11" s="100"/>
      <c r="O11" s="102"/>
    </row>
    <row r="12" spans="1:16" ht="14.75" customHeight="1" x14ac:dyDescent="0.15">
      <c r="A12" s="166" t="s">
        <v>27</v>
      </c>
      <c r="B12" s="38" t="s">
        <v>16</v>
      </c>
      <c r="C12" s="39"/>
      <c r="D12" s="39"/>
      <c r="E12" s="40"/>
      <c r="F12" s="41"/>
      <c r="G12" s="40"/>
      <c r="H12" s="40"/>
      <c r="I12" s="40"/>
      <c r="J12" s="42"/>
      <c r="K12" s="43"/>
      <c r="L12" s="41"/>
      <c r="M12" s="41"/>
      <c r="N12" s="41"/>
      <c r="O12" s="44"/>
    </row>
    <row r="13" spans="1:16" ht="14.75" customHeight="1" x14ac:dyDescent="0.15">
      <c r="A13" s="167" t="s">
        <v>28</v>
      </c>
      <c r="B13" s="15" t="s">
        <v>69</v>
      </c>
      <c r="C13" s="16" t="s">
        <v>17</v>
      </c>
      <c r="D13" s="17">
        <v>1</v>
      </c>
      <c r="E13" s="72">
        <v>0</v>
      </c>
      <c r="F13" s="72">
        <v>0</v>
      </c>
      <c r="G13" s="73">
        <v>0</v>
      </c>
      <c r="H13" s="72">
        <v>0</v>
      </c>
      <c r="I13" s="72">
        <v>0</v>
      </c>
      <c r="J13" s="74">
        <f t="shared" ref="J13" si="0">SUM(G13:I13)</f>
        <v>0</v>
      </c>
      <c r="K13" s="72">
        <f t="shared" ref="K13" si="1">D13*E13</f>
        <v>0</v>
      </c>
      <c r="L13" s="72">
        <f t="shared" ref="L13" si="2">D13*G13</f>
        <v>0</v>
      </c>
      <c r="M13" s="72">
        <f t="shared" ref="M13" si="3">D13*H13</f>
        <v>0</v>
      </c>
      <c r="N13" s="72">
        <f t="shared" ref="N13" si="4">D13*I13</f>
        <v>0</v>
      </c>
      <c r="O13" s="76">
        <f t="shared" ref="O13" si="5">SUM(L13:N13)</f>
        <v>0</v>
      </c>
    </row>
    <row r="14" spans="1:16" ht="28.5" customHeight="1" x14ac:dyDescent="0.15">
      <c r="A14" s="167" t="s">
        <v>29</v>
      </c>
      <c r="B14" s="15" t="s">
        <v>37</v>
      </c>
      <c r="C14" s="14" t="s">
        <v>67</v>
      </c>
      <c r="D14" s="17">
        <v>1</v>
      </c>
      <c r="E14" s="72">
        <v>0</v>
      </c>
      <c r="F14" s="72">
        <v>0</v>
      </c>
      <c r="G14" s="73">
        <v>0</v>
      </c>
      <c r="H14" s="72">
        <v>0</v>
      </c>
      <c r="I14" s="72">
        <v>0</v>
      </c>
      <c r="J14" s="74">
        <f t="shared" ref="J14:J16" si="6">SUM(G14:I14)</f>
        <v>0</v>
      </c>
      <c r="K14" s="72">
        <f t="shared" ref="K14:K16" si="7">D14*E14</f>
        <v>0</v>
      </c>
      <c r="L14" s="72">
        <f t="shared" ref="L14:L16" si="8">D14*G14</f>
        <v>0</v>
      </c>
      <c r="M14" s="72">
        <f t="shared" ref="M14:M16" si="9">D14*H14</f>
        <v>0</v>
      </c>
      <c r="N14" s="72">
        <f t="shared" ref="N14:N16" si="10">D14*I14</f>
        <v>0</v>
      </c>
      <c r="O14" s="76">
        <f t="shared" ref="O14:O16" si="11">SUM(L14:N14)</f>
        <v>0</v>
      </c>
    </row>
    <row r="15" spans="1:16" ht="15.75" customHeight="1" x14ac:dyDescent="0.15">
      <c r="A15" s="167" t="s">
        <v>30</v>
      </c>
      <c r="B15" s="15" t="s">
        <v>18</v>
      </c>
      <c r="C15" s="14" t="s">
        <v>17</v>
      </c>
      <c r="D15" s="17">
        <v>1</v>
      </c>
      <c r="E15" s="72">
        <v>0</v>
      </c>
      <c r="F15" s="72">
        <v>0</v>
      </c>
      <c r="G15" s="73">
        <v>0</v>
      </c>
      <c r="H15" s="72">
        <v>0</v>
      </c>
      <c r="I15" s="72">
        <v>0</v>
      </c>
      <c r="J15" s="74">
        <f t="shared" si="6"/>
        <v>0</v>
      </c>
      <c r="K15" s="72">
        <f t="shared" si="7"/>
        <v>0</v>
      </c>
      <c r="L15" s="72">
        <f t="shared" si="8"/>
        <v>0</v>
      </c>
      <c r="M15" s="72">
        <f t="shared" si="9"/>
        <v>0</v>
      </c>
      <c r="N15" s="72">
        <f t="shared" si="10"/>
        <v>0</v>
      </c>
      <c r="O15" s="76">
        <f t="shared" si="11"/>
        <v>0</v>
      </c>
    </row>
    <row r="16" spans="1:16" ht="28.5" customHeight="1" x14ac:dyDescent="0.15">
      <c r="A16" s="168" t="s">
        <v>31</v>
      </c>
      <c r="B16" s="19" t="s">
        <v>38</v>
      </c>
      <c r="C16" s="18" t="s">
        <v>17</v>
      </c>
      <c r="D16" s="20">
        <v>1</v>
      </c>
      <c r="E16" s="72">
        <v>0</v>
      </c>
      <c r="F16" s="72">
        <v>0</v>
      </c>
      <c r="G16" s="73">
        <v>0</v>
      </c>
      <c r="H16" s="72">
        <v>0</v>
      </c>
      <c r="I16" s="72">
        <v>0</v>
      </c>
      <c r="J16" s="74">
        <f t="shared" si="6"/>
        <v>0</v>
      </c>
      <c r="K16" s="72">
        <f t="shared" si="7"/>
        <v>0</v>
      </c>
      <c r="L16" s="72">
        <f t="shared" si="8"/>
        <v>0</v>
      </c>
      <c r="M16" s="72">
        <f t="shared" si="9"/>
        <v>0</v>
      </c>
      <c r="N16" s="72">
        <f t="shared" si="10"/>
        <v>0</v>
      </c>
      <c r="O16" s="76">
        <f t="shared" si="11"/>
        <v>0</v>
      </c>
    </row>
    <row r="17" spans="1:15" ht="29.5" customHeight="1" x14ac:dyDescent="0.15">
      <c r="A17" s="169" t="s">
        <v>32</v>
      </c>
      <c r="B17" s="12" t="s">
        <v>94</v>
      </c>
      <c r="C17" s="21"/>
      <c r="D17" s="22"/>
      <c r="E17" s="28"/>
      <c r="F17" s="32"/>
      <c r="G17" s="32"/>
      <c r="H17" s="33"/>
      <c r="I17" s="33"/>
      <c r="J17" s="30"/>
      <c r="K17" s="31"/>
      <c r="L17" s="29"/>
      <c r="M17" s="29"/>
      <c r="N17" s="29"/>
      <c r="O17" s="77"/>
    </row>
    <row r="18" spans="1:15" ht="33" customHeight="1" x14ac:dyDescent="0.15">
      <c r="A18" s="167" t="s">
        <v>33</v>
      </c>
      <c r="B18" s="15" t="s">
        <v>74</v>
      </c>
      <c r="C18" s="16" t="s">
        <v>17</v>
      </c>
      <c r="D18" s="17">
        <v>2</v>
      </c>
      <c r="E18" s="72">
        <v>0</v>
      </c>
      <c r="F18" s="72">
        <v>0</v>
      </c>
      <c r="G18" s="73">
        <v>0</v>
      </c>
      <c r="H18" s="72">
        <v>0</v>
      </c>
      <c r="I18" s="72">
        <v>0</v>
      </c>
      <c r="J18" s="74">
        <f t="shared" ref="J18:J20" si="12">SUM(G18:I18)</f>
        <v>0</v>
      </c>
      <c r="K18" s="72">
        <f t="shared" ref="K18:K20" si="13">D18*E18</f>
        <v>0</v>
      </c>
      <c r="L18" s="72">
        <f t="shared" ref="L18:L20" si="14">D18*G18</f>
        <v>0</v>
      </c>
      <c r="M18" s="72">
        <f t="shared" ref="M18:M20" si="15">D18*H18</f>
        <v>0</v>
      </c>
      <c r="N18" s="72">
        <f t="shared" ref="N18:N20" si="16">D18*I18</f>
        <v>0</v>
      </c>
      <c r="O18" s="76">
        <f t="shared" ref="O18:O20" si="17">SUM(L18:N18)</f>
        <v>0</v>
      </c>
    </row>
    <row r="19" spans="1:15" ht="27" customHeight="1" x14ac:dyDescent="0.15">
      <c r="A19" s="191" t="s">
        <v>34</v>
      </c>
      <c r="B19" s="192" t="s">
        <v>71</v>
      </c>
      <c r="C19" s="193" t="s">
        <v>67</v>
      </c>
      <c r="D19" s="194">
        <v>2</v>
      </c>
      <c r="E19" s="195">
        <v>0</v>
      </c>
      <c r="F19" s="195">
        <v>0</v>
      </c>
      <c r="G19" s="195">
        <v>0</v>
      </c>
      <c r="H19" s="195">
        <v>0</v>
      </c>
      <c r="I19" s="195">
        <v>0</v>
      </c>
      <c r="J19" s="196">
        <f t="shared" si="12"/>
        <v>0</v>
      </c>
      <c r="K19" s="195">
        <f t="shared" si="13"/>
        <v>0</v>
      </c>
      <c r="L19" s="195">
        <f t="shared" si="14"/>
        <v>0</v>
      </c>
      <c r="M19" s="195">
        <f t="shared" si="15"/>
        <v>0</v>
      </c>
      <c r="N19" s="195">
        <f t="shared" si="16"/>
        <v>0</v>
      </c>
      <c r="O19" s="197">
        <f t="shared" si="17"/>
        <v>0</v>
      </c>
    </row>
    <row r="20" spans="1:15" ht="14.75" customHeight="1" x14ac:dyDescent="0.15">
      <c r="A20" s="168" t="s">
        <v>35</v>
      </c>
      <c r="B20" s="19" t="s">
        <v>117</v>
      </c>
      <c r="C20" s="16" t="s">
        <v>17</v>
      </c>
      <c r="D20" s="20">
        <v>1</v>
      </c>
      <c r="E20" s="72">
        <v>0</v>
      </c>
      <c r="F20" s="72">
        <v>0</v>
      </c>
      <c r="G20" s="73">
        <v>0</v>
      </c>
      <c r="H20" s="72">
        <v>0</v>
      </c>
      <c r="I20" s="72">
        <v>0</v>
      </c>
      <c r="J20" s="74">
        <f t="shared" si="12"/>
        <v>0</v>
      </c>
      <c r="K20" s="72">
        <f t="shared" si="13"/>
        <v>0</v>
      </c>
      <c r="L20" s="72">
        <f t="shared" si="14"/>
        <v>0</v>
      </c>
      <c r="M20" s="72">
        <f t="shared" si="15"/>
        <v>0</v>
      </c>
      <c r="N20" s="72">
        <f t="shared" si="16"/>
        <v>0</v>
      </c>
      <c r="O20" s="76">
        <f t="shared" si="17"/>
        <v>0</v>
      </c>
    </row>
    <row r="21" spans="1:15" ht="14.75" customHeight="1" x14ac:dyDescent="0.15">
      <c r="A21" s="169" t="s">
        <v>98</v>
      </c>
      <c r="B21" s="12" t="s">
        <v>95</v>
      </c>
      <c r="C21" s="13"/>
      <c r="D21" s="25"/>
      <c r="E21" s="28"/>
      <c r="F21" s="32"/>
      <c r="G21" s="32"/>
      <c r="H21" s="33"/>
      <c r="I21" s="33"/>
      <c r="J21" s="30"/>
      <c r="K21" s="31"/>
      <c r="L21" s="29"/>
      <c r="M21" s="29"/>
      <c r="N21" s="29"/>
      <c r="O21" s="77"/>
    </row>
    <row r="22" spans="1:15" ht="28.5" customHeight="1" x14ac:dyDescent="0.15">
      <c r="A22" s="168" t="s">
        <v>39</v>
      </c>
      <c r="B22" s="19" t="s">
        <v>19</v>
      </c>
      <c r="C22" s="16" t="s">
        <v>17</v>
      </c>
      <c r="D22" s="20">
        <v>1</v>
      </c>
      <c r="E22" s="72">
        <v>0</v>
      </c>
      <c r="F22" s="72">
        <v>0</v>
      </c>
      <c r="G22" s="73">
        <v>0</v>
      </c>
      <c r="H22" s="72">
        <v>0</v>
      </c>
      <c r="I22" s="72">
        <v>0</v>
      </c>
      <c r="J22" s="74">
        <f t="shared" ref="J22:J50" si="18">SUM(G22:I22)</f>
        <v>0</v>
      </c>
      <c r="K22" s="72">
        <f t="shared" ref="K22:K50" si="19">D22*E22</f>
        <v>0</v>
      </c>
      <c r="L22" s="72">
        <f t="shared" ref="L22:L50" si="20">D22*G22</f>
        <v>0</v>
      </c>
      <c r="M22" s="72">
        <f t="shared" ref="M22:M50" si="21">D22*H22</f>
        <v>0</v>
      </c>
      <c r="N22" s="72">
        <f t="shared" ref="N22:N50" si="22">D22*I22</f>
        <v>0</v>
      </c>
      <c r="O22" s="76">
        <f t="shared" ref="O22:O50" si="23">SUM(L22:N22)</f>
        <v>0</v>
      </c>
    </row>
    <row r="23" spans="1:15" ht="27.75" customHeight="1" x14ac:dyDescent="0.15">
      <c r="A23" s="167" t="s">
        <v>40</v>
      </c>
      <c r="B23" s="15" t="s">
        <v>20</v>
      </c>
      <c r="C23" s="16" t="s">
        <v>17</v>
      </c>
      <c r="D23" s="17">
        <v>1</v>
      </c>
      <c r="E23" s="72">
        <v>0</v>
      </c>
      <c r="F23" s="72">
        <v>0</v>
      </c>
      <c r="G23" s="73">
        <v>0</v>
      </c>
      <c r="H23" s="72">
        <v>0</v>
      </c>
      <c r="I23" s="72">
        <v>0</v>
      </c>
      <c r="J23" s="74">
        <f t="shared" si="18"/>
        <v>0</v>
      </c>
      <c r="K23" s="72">
        <f t="shared" si="19"/>
        <v>0</v>
      </c>
      <c r="L23" s="72">
        <f t="shared" si="20"/>
        <v>0</v>
      </c>
      <c r="M23" s="72">
        <f t="shared" si="21"/>
        <v>0</v>
      </c>
      <c r="N23" s="72">
        <f t="shared" si="22"/>
        <v>0</v>
      </c>
      <c r="O23" s="76">
        <f t="shared" si="23"/>
        <v>0</v>
      </c>
    </row>
    <row r="24" spans="1:15" ht="38.5" customHeight="1" x14ac:dyDescent="0.15">
      <c r="A24" s="167" t="s">
        <v>41</v>
      </c>
      <c r="B24" s="15" t="s">
        <v>47</v>
      </c>
      <c r="C24" s="16" t="s">
        <v>17</v>
      </c>
      <c r="D24" s="17">
        <v>1</v>
      </c>
      <c r="E24" s="72">
        <v>0</v>
      </c>
      <c r="F24" s="72">
        <v>0</v>
      </c>
      <c r="G24" s="73">
        <v>0</v>
      </c>
      <c r="H24" s="72">
        <v>0</v>
      </c>
      <c r="I24" s="72">
        <v>0</v>
      </c>
      <c r="J24" s="74">
        <f t="shared" si="18"/>
        <v>0</v>
      </c>
      <c r="K24" s="72">
        <f t="shared" si="19"/>
        <v>0</v>
      </c>
      <c r="L24" s="72">
        <f t="shared" si="20"/>
        <v>0</v>
      </c>
      <c r="M24" s="72">
        <f t="shared" si="21"/>
        <v>0</v>
      </c>
      <c r="N24" s="72">
        <f t="shared" si="22"/>
        <v>0</v>
      </c>
      <c r="O24" s="76">
        <f t="shared" si="23"/>
        <v>0</v>
      </c>
    </row>
    <row r="25" spans="1:15" ht="15" customHeight="1" x14ac:dyDescent="0.15">
      <c r="A25" s="167" t="s">
        <v>42</v>
      </c>
      <c r="B25" s="15" t="s">
        <v>49</v>
      </c>
      <c r="C25" s="16" t="s">
        <v>17</v>
      </c>
      <c r="D25" s="17">
        <v>1</v>
      </c>
      <c r="E25" s="72">
        <v>0</v>
      </c>
      <c r="F25" s="72">
        <v>0</v>
      </c>
      <c r="G25" s="73">
        <v>0</v>
      </c>
      <c r="H25" s="72">
        <v>0</v>
      </c>
      <c r="I25" s="72">
        <v>0</v>
      </c>
      <c r="J25" s="74">
        <f t="shared" si="18"/>
        <v>0</v>
      </c>
      <c r="K25" s="72">
        <f t="shared" si="19"/>
        <v>0</v>
      </c>
      <c r="L25" s="72">
        <f t="shared" si="20"/>
        <v>0</v>
      </c>
      <c r="M25" s="72">
        <f t="shared" si="21"/>
        <v>0</v>
      </c>
      <c r="N25" s="72">
        <f t="shared" si="22"/>
        <v>0</v>
      </c>
      <c r="O25" s="76">
        <f t="shared" si="23"/>
        <v>0</v>
      </c>
    </row>
    <row r="26" spans="1:15" ht="29.5" customHeight="1" x14ac:dyDescent="0.15">
      <c r="A26" s="167" t="s">
        <v>43</v>
      </c>
      <c r="B26" s="15" t="s">
        <v>51</v>
      </c>
      <c r="C26" s="16" t="s">
        <v>17</v>
      </c>
      <c r="D26" s="17">
        <v>1</v>
      </c>
      <c r="E26" s="72">
        <v>0</v>
      </c>
      <c r="F26" s="72">
        <v>0</v>
      </c>
      <c r="G26" s="73">
        <v>0</v>
      </c>
      <c r="H26" s="72">
        <v>0</v>
      </c>
      <c r="I26" s="72">
        <v>0</v>
      </c>
      <c r="J26" s="74">
        <f>SUM(G26:I26)</f>
        <v>0</v>
      </c>
      <c r="K26" s="72">
        <f>D26*E26</f>
        <v>0</v>
      </c>
      <c r="L26" s="72">
        <f>D26*G26</f>
        <v>0</v>
      </c>
      <c r="M26" s="72">
        <f>D26*H26</f>
        <v>0</v>
      </c>
      <c r="N26" s="72">
        <f>D26*I26</f>
        <v>0</v>
      </c>
      <c r="O26" s="76">
        <f>SUM(L26:N26)</f>
        <v>0</v>
      </c>
    </row>
    <row r="27" spans="1:15" ht="30" customHeight="1" x14ac:dyDescent="0.15">
      <c r="A27" s="170" t="s">
        <v>99</v>
      </c>
      <c r="B27" s="15" t="s">
        <v>96</v>
      </c>
      <c r="C27" s="16" t="s">
        <v>17</v>
      </c>
      <c r="D27" s="20">
        <v>1</v>
      </c>
      <c r="E27" s="72">
        <v>0</v>
      </c>
      <c r="F27" s="72">
        <v>0</v>
      </c>
      <c r="G27" s="73">
        <v>0</v>
      </c>
      <c r="H27" s="72">
        <v>0</v>
      </c>
      <c r="I27" s="72">
        <v>0</v>
      </c>
      <c r="J27" s="74">
        <f>SUM(G27:I27)</f>
        <v>0</v>
      </c>
      <c r="K27" s="72">
        <f>D27*E27</f>
        <v>0</v>
      </c>
      <c r="L27" s="72">
        <f>D27*G27</f>
        <v>0</v>
      </c>
      <c r="M27" s="72">
        <f>D27*H27</f>
        <v>0</v>
      </c>
      <c r="N27" s="72">
        <f>D27*I27</f>
        <v>0</v>
      </c>
      <c r="O27" s="76">
        <f>SUM(L27:N27)</f>
        <v>0</v>
      </c>
    </row>
    <row r="28" spans="1:15" ht="26.75" customHeight="1" x14ac:dyDescent="0.15">
      <c r="A28" s="168" t="s">
        <v>100</v>
      </c>
      <c r="B28" s="19" t="s">
        <v>116</v>
      </c>
      <c r="C28" s="18" t="s">
        <v>67</v>
      </c>
      <c r="D28" s="20">
        <v>7</v>
      </c>
      <c r="E28" s="72">
        <v>0</v>
      </c>
      <c r="F28" s="72">
        <v>0</v>
      </c>
      <c r="G28" s="73">
        <v>0</v>
      </c>
      <c r="H28" s="72">
        <v>0</v>
      </c>
      <c r="I28" s="72">
        <v>0</v>
      </c>
      <c r="J28" s="74">
        <f t="shared" si="18"/>
        <v>0</v>
      </c>
      <c r="K28" s="72">
        <f t="shared" si="19"/>
        <v>0</v>
      </c>
      <c r="L28" s="72">
        <f t="shared" si="20"/>
        <v>0</v>
      </c>
      <c r="M28" s="72">
        <f t="shared" si="21"/>
        <v>0</v>
      </c>
      <c r="N28" s="72">
        <f t="shared" si="22"/>
        <v>0</v>
      </c>
      <c r="O28" s="76">
        <f t="shared" si="23"/>
        <v>0</v>
      </c>
    </row>
    <row r="29" spans="1:15" ht="14.25" customHeight="1" x14ac:dyDescent="0.15">
      <c r="A29" s="167" t="s">
        <v>101</v>
      </c>
      <c r="B29" s="15" t="s">
        <v>21</v>
      </c>
      <c r="C29" s="14" t="s">
        <v>67</v>
      </c>
      <c r="D29" s="17">
        <v>4</v>
      </c>
      <c r="E29" s="72">
        <v>0</v>
      </c>
      <c r="F29" s="72">
        <v>0</v>
      </c>
      <c r="G29" s="73">
        <v>0</v>
      </c>
      <c r="H29" s="72">
        <v>0</v>
      </c>
      <c r="I29" s="72">
        <v>0</v>
      </c>
      <c r="J29" s="74">
        <f t="shared" si="18"/>
        <v>0</v>
      </c>
      <c r="K29" s="72">
        <f t="shared" si="19"/>
        <v>0</v>
      </c>
      <c r="L29" s="72">
        <f t="shared" si="20"/>
        <v>0</v>
      </c>
      <c r="M29" s="72">
        <f t="shared" si="21"/>
        <v>0</v>
      </c>
      <c r="N29" s="72">
        <f t="shared" si="22"/>
        <v>0</v>
      </c>
      <c r="O29" s="76">
        <f t="shared" si="23"/>
        <v>0</v>
      </c>
    </row>
    <row r="30" spans="1:15" ht="16.5" customHeight="1" x14ac:dyDescent="0.15">
      <c r="A30" s="167" t="s">
        <v>102</v>
      </c>
      <c r="B30" s="15" t="s">
        <v>55</v>
      </c>
      <c r="C30" s="14" t="s">
        <v>67</v>
      </c>
      <c r="D30" s="17">
        <v>1</v>
      </c>
      <c r="E30" s="72">
        <v>0</v>
      </c>
      <c r="F30" s="72">
        <v>0</v>
      </c>
      <c r="G30" s="73">
        <v>0</v>
      </c>
      <c r="H30" s="72">
        <v>0</v>
      </c>
      <c r="I30" s="72">
        <v>0</v>
      </c>
      <c r="J30" s="74">
        <f>SUM(G30:I30)</f>
        <v>0</v>
      </c>
      <c r="K30" s="72">
        <f>D30*E30</f>
        <v>0</v>
      </c>
      <c r="L30" s="72">
        <f>D30*G30</f>
        <v>0</v>
      </c>
      <c r="M30" s="72">
        <f>D30*H30</f>
        <v>0</v>
      </c>
      <c r="N30" s="72">
        <f>D30*I30</f>
        <v>0</v>
      </c>
      <c r="O30" s="76">
        <f>SUM(L30:N30)</f>
        <v>0</v>
      </c>
    </row>
    <row r="31" spans="1:15" ht="29.25" customHeight="1" x14ac:dyDescent="0.15">
      <c r="A31" s="167" t="s">
        <v>103</v>
      </c>
      <c r="B31" s="15" t="s">
        <v>56</v>
      </c>
      <c r="C31" s="14" t="s">
        <v>67</v>
      </c>
      <c r="D31" s="17">
        <v>4</v>
      </c>
      <c r="E31" s="72">
        <v>0</v>
      </c>
      <c r="F31" s="72">
        <v>0</v>
      </c>
      <c r="G31" s="73">
        <v>0</v>
      </c>
      <c r="H31" s="72">
        <v>0</v>
      </c>
      <c r="I31" s="72">
        <v>0</v>
      </c>
      <c r="J31" s="74">
        <f>SUM(G31:I31)</f>
        <v>0</v>
      </c>
      <c r="K31" s="72">
        <f>D31*E31</f>
        <v>0</v>
      </c>
      <c r="L31" s="72">
        <f>D31*G31</f>
        <v>0</v>
      </c>
      <c r="M31" s="72">
        <f>D31*H31</f>
        <v>0</v>
      </c>
      <c r="N31" s="72">
        <f>D31*I31</f>
        <v>0</v>
      </c>
      <c r="O31" s="76">
        <f>SUM(L31:N31)</f>
        <v>0</v>
      </c>
    </row>
    <row r="32" spans="1:15" ht="26.75" customHeight="1" x14ac:dyDescent="0.15">
      <c r="A32" s="167" t="s">
        <v>104</v>
      </c>
      <c r="B32" s="26" t="s">
        <v>25</v>
      </c>
      <c r="C32" s="14" t="s">
        <v>67</v>
      </c>
      <c r="D32" s="17">
        <v>4</v>
      </c>
      <c r="E32" s="72">
        <v>0</v>
      </c>
      <c r="F32" s="72">
        <v>0</v>
      </c>
      <c r="G32" s="73">
        <v>0</v>
      </c>
      <c r="H32" s="72">
        <v>0</v>
      </c>
      <c r="I32" s="72">
        <v>0</v>
      </c>
      <c r="J32" s="74">
        <f>SUM(G32:I32)</f>
        <v>0</v>
      </c>
      <c r="K32" s="72">
        <f>D32*E32</f>
        <v>0</v>
      </c>
      <c r="L32" s="72">
        <f>D32*G32</f>
        <v>0</v>
      </c>
      <c r="M32" s="72">
        <f>D32*H32</f>
        <v>0</v>
      </c>
      <c r="N32" s="72">
        <f>D32*I32</f>
        <v>0</v>
      </c>
      <c r="O32" s="76">
        <f>SUM(L32:N32)</f>
        <v>0</v>
      </c>
    </row>
    <row r="33" spans="1:15" ht="30.75" customHeight="1" x14ac:dyDescent="0.15">
      <c r="A33" s="167" t="s">
        <v>105</v>
      </c>
      <c r="B33" s="15" t="s">
        <v>52</v>
      </c>
      <c r="C33" s="14" t="s">
        <v>67</v>
      </c>
      <c r="D33" s="17">
        <v>4</v>
      </c>
      <c r="E33" s="72">
        <v>0</v>
      </c>
      <c r="F33" s="72">
        <v>0</v>
      </c>
      <c r="G33" s="73">
        <v>0</v>
      </c>
      <c r="H33" s="72">
        <v>0</v>
      </c>
      <c r="I33" s="72">
        <v>0</v>
      </c>
      <c r="J33" s="74">
        <f>SUM(G33:I33)</f>
        <v>0</v>
      </c>
      <c r="K33" s="72">
        <f>D33*E33</f>
        <v>0</v>
      </c>
      <c r="L33" s="72">
        <f>D33*G33</f>
        <v>0</v>
      </c>
      <c r="M33" s="72">
        <f>D33*H33</f>
        <v>0</v>
      </c>
      <c r="N33" s="72">
        <f>D33*I33</f>
        <v>0</v>
      </c>
      <c r="O33" s="76">
        <f>SUM(L33:N33)</f>
        <v>0</v>
      </c>
    </row>
    <row r="34" spans="1:15" ht="29.25" customHeight="1" x14ac:dyDescent="0.15">
      <c r="A34" s="167" t="s">
        <v>106</v>
      </c>
      <c r="B34" s="15" t="s">
        <v>53</v>
      </c>
      <c r="C34" s="14" t="s">
        <v>67</v>
      </c>
      <c r="D34" s="17">
        <v>4</v>
      </c>
      <c r="E34" s="72">
        <v>0</v>
      </c>
      <c r="F34" s="72">
        <v>0</v>
      </c>
      <c r="G34" s="73">
        <v>0</v>
      </c>
      <c r="H34" s="72">
        <v>0</v>
      </c>
      <c r="I34" s="72">
        <v>0</v>
      </c>
      <c r="J34" s="74">
        <f t="shared" si="18"/>
        <v>0</v>
      </c>
      <c r="K34" s="72">
        <f t="shared" si="19"/>
        <v>0</v>
      </c>
      <c r="L34" s="72">
        <f t="shared" si="20"/>
        <v>0</v>
      </c>
      <c r="M34" s="72">
        <f t="shared" si="21"/>
        <v>0</v>
      </c>
      <c r="N34" s="72">
        <f t="shared" si="22"/>
        <v>0</v>
      </c>
      <c r="O34" s="76">
        <f t="shared" si="23"/>
        <v>0</v>
      </c>
    </row>
    <row r="35" spans="1:15" ht="14.75" customHeight="1" x14ac:dyDescent="0.15">
      <c r="A35" s="167" t="s">
        <v>107</v>
      </c>
      <c r="B35" s="15" t="s">
        <v>24</v>
      </c>
      <c r="C35" s="16" t="s">
        <v>17</v>
      </c>
      <c r="D35" s="17">
        <v>1</v>
      </c>
      <c r="E35" s="72">
        <v>0</v>
      </c>
      <c r="F35" s="72">
        <v>0</v>
      </c>
      <c r="G35" s="73">
        <v>0</v>
      </c>
      <c r="H35" s="72">
        <v>0</v>
      </c>
      <c r="I35" s="72">
        <v>0</v>
      </c>
      <c r="J35" s="74">
        <f>SUM(G35:I35)</f>
        <v>0</v>
      </c>
      <c r="K35" s="72">
        <f>D35*E35</f>
        <v>0</v>
      </c>
      <c r="L35" s="72">
        <f>D35*G35</f>
        <v>0</v>
      </c>
      <c r="M35" s="72">
        <f>D35*H35</f>
        <v>0</v>
      </c>
      <c r="N35" s="72">
        <f>D35*I35</f>
        <v>0</v>
      </c>
      <c r="O35" s="76">
        <f>SUM(L35:N35)</f>
        <v>0</v>
      </c>
    </row>
    <row r="36" spans="1:15" ht="14.75" customHeight="1" x14ac:dyDescent="0.15">
      <c r="A36" s="167" t="s">
        <v>108</v>
      </c>
      <c r="B36" s="15" t="s">
        <v>22</v>
      </c>
      <c r="C36" s="14" t="s">
        <v>68</v>
      </c>
      <c r="D36" s="17">
        <v>3</v>
      </c>
      <c r="E36" s="72">
        <v>0</v>
      </c>
      <c r="F36" s="72">
        <v>0</v>
      </c>
      <c r="G36" s="73">
        <v>0</v>
      </c>
      <c r="H36" s="72">
        <v>0</v>
      </c>
      <c r="I36" s="72">
        <v>0</v>
      </c>
      <c r="J36" s="74">
        <f>SUM(G36:I36)</f>
        <v>0</v>
      </c>
      <c r="K36" s="72">
        <f>D36*E36</f>
        <v>0</v>
      </c>
      <c r="L36" s="72">
        <f>D36*G36</f>
        <v>0</v>
      </c>
      <c r="M36" s="72">
        <f>D36*H36</f>
        <v>0</v>
      </c>
      <c r="N36" s="72">
        <f>D36*I36</f>
        <v>0</v>
      </c>
      <c r="O36" s="76">
        <f>SUM(L36:N36)</f>
        <v>0</v>
      </c>
    </row>
    <row r="37" spans="1:15" ht="14.75" customHeight="1" x14ac:dyDescent="0.15">
      <c r="A37" s="167" t="s">
        <v>109</v>
      </c>
      <c r="B37" s="15" t="s">
        <v>23</v>
      </c>
      <c r="C37" s="14" t="s">
        <v>67</v>
      </c>
      <c r="D37" s="17">
        <v>3</v>
      </c>
      <c r="E37" s="72">
        <v>0</v>
      </c>
      <c r="F37" s="72">
        <v>0</v>
      </c>
      <c r="G37" s="73">
        <v>0</v>
      </c>
      <c r="H37" s="72">
        <v>0</v>
      </c>
      <c r="I37" s="72">
        <v>0</v>
      </c>
      <c r="J37" s="74">
        <f t="shared" si="18"/>
        <v>0</v>
      </c>
      <c r="K37" s="72">
        <f t="shared" si="19"/>
        <v>0</v>
      </c>
      <c r="L37" s="72">
        <f t="shared" si="20"/>
        <v>0</v>
      </c>
      <c r="M37" s="72">
        <f t="shared" si="21"/>
        <v>0</v>
      </c>
      <c r="N37" s="72">
        <f t="shared" si="22"/>
        <v>0</v>
      </c>
      <c r="O37" s="76">
        <f t="shared" si="23"/>
        <v>0</v>
      </c>
    </row>
    <row r="38" spans="1:15" ht="14.75" customHeight="1" x14ac:dyDescent="0.15">
      <c r="A38" s="167" t="s">
        <v>110</v>
      </c>
      <c r="B38" s="26" t="s">
        <v>97</v>
      </c>
      <c r="C38" s="14" t="s">
        <v>67</v>
      </c>
      <c r="D38" s="17">
        <v>1</v>
      </c>
      <c r="E38" s="72">
        <v>0</v>
      </c>
      <c r="F38" s="72">
        <v>0</v>
      </c>
      <c r="G38" s="73">
        <v>0</v>
      </c>
      <c r="H38" s="72">
        <v>0</v>
      </c>
      <c r="I38" s="72">
        <v>0</v>
      </c>
      <c r="J38" s="74">
        <f>SUM(G38:I38)</f>
        <v>0</v>
      </c>
      <c r="K38" s="72">
        <f>D38*E38</f>
        <v>0</v>
      </c>
      <c r="L38" s="72">
        <f>D38*G38</f>
        <v>0</v>
      </c>
      <c r="M38" s="72">
        <f>D38*H38</f>
        <v>0</v>
      </c>
      <c r="N38" s="72">
        <f>D38*I38</f>
        <v>0</v>
      </c>
      <c r="O38" s="76">
        <f>SUM(L38:N38)</f>
        <v>0</v>
      </c>
    </row>
    <row r="39" spans="1:15" ht="12.75" customHeight="1" x14ac:dyDescent="0.15">
      <c r="A39" s="171"/>
      <c r="J39" s="63" t="s">
        <v>63</v>
      </c>
      <c r="K39" s="64">
        <f>SUM(K13:K38)</f>
        <v>0</v>
      </c>
      <c r="L39" s="64">
        <f>SUM(L13:L38)</f>
        <v>0</v>
      </c>
      <c r="M39" s="64">
        <f>SUM(M13:M38)</f>
        <v>0</v>
      </c>
      <c r="N39" s="64">
        <f>SUM(N13:N38)</f>
        <v>0</v>
      </c>
      <c r="O39" s="64">
        <f>SUM(O13:O38)</f>
        <v>0</v>
      </c>
    </row>
    <row r="40" spans="1:15" ht="12.75" customHeight="1" x14ac:dyDescent="0.15">
      <c r="A40" s="171"/>
      <c r="J40" s="65" t="s">
        <v>64</v>
      </c>
      <c r="K40" s="66"/>
      <c r="L40" s="67"/>
      <c r="M40" s="68"/>
      <c r="N40" s="69"/>
      <c r="O40" s="79">
        <f>L39*23.59%</f>
        <v>0</v>
      </c>
    </row>
    <row r="41" spans="1:15" ht="12.75" customHeight="1" x14ac:dyDescent="0.15">
      <c r="A41" s="171"/>
      <c r="I41" s="89"/>
      <c r="J41" s="65" t="s">
        <v>84</v>
      </c>
      <c r="K41" s="70"/>
      <c r="L41" s="67"/>
      <c r="M41" s="68"/>
      <c r="N41" s="69"/>
      <c r="O41" s="79">
        <f>SUM(O39:O40)</f>
        <v>0</v>
      </c>
    </row>
    <row r="42" spans="1:15" ht="12.75" customHeight="1" x14ac:dyDescent="0.15">
      <c r="A42" s="171"/>
      <c r="I42" s="91"/>
      <c r="J42" s="71" t="s">
        <v>65</v>
      </c>
      <c r="K42" s="66"/>
      <c r="L42" s="67"/>
      <c r="M42" s="68"/>
      <c r="N42" s="69"/>
      <c r="O42" s="79">
        <f>O41*0.21</f>
        <v>0</v>
      </c>
    </row>
    <row r="43" spans="1:15" ht="17.25" customHeight="1" thickBot="1" x14ac:dyDescent="0.2">
      <c r="A43" s="171"/>
      <c r="I43" s="109"/>
      <c r="J43" s="110" t="s">
        <v>92</v>
      </c>
      <c r="K43" s="111"/>
      <c r="L43" s="112"/>
      <c r="M43" s="112"/>
      <c r="N43" s="113"/>
      <c r="O43" s="114">
        <f>SUM(O41:O42)</f>
        <v>0</v>
      </c>
    </row>
    <row r="44" spans="1:15" ht="12.75" customHeight="1" x14ac:dyDescent="0.15">
      <c r="A44" s="122"/>
      <c r="B44" s="103" t="s">
        <v>77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4"/>
    </row>
    <row r="45" spans="1:15" ht="12.75" customHeight="1" x14ac:dyDescent="0.15">
      <c r="A45" s="106" t="s">
        <v>111</v>
      </c>
      <c r="B45" s="24" t="s">
        <v>78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1"/>
      <c r="O45" s="152"/>
    </row>
    <row r="46" spans="1:15" ht="14.25" customHeight="1" x14ac:dyDescent="0.15">
      <c r="A46" s="167" t="s">
        <v>44</v>
      </c>
      <c r="B46" s="115" t="s">
        <v>76</v>
      </c>
      <c r="C46" s="116" t="s">
        <v>17</v>
      </c>
      <c r="D46" s="117">
        <v>1</v>
      </c>
      <c r="E46" s="118">
        <v>0</v>
      </c>
      <c r="F46" s="118">
        <v>0</v>
      </c>
      <c r="G46" s="119">
        <v>0</v>
      </c>
      <c r="H46" s="118">
        <v>0</v>
      </c>
      <c r="I46" s="118">
        <v>0</v>
      </c>
      <c r="J46" s="120">
        <f t="shared" si="18"/>
        <v>0</v>
      </c>
      <c r="K46" s="118">
        <f t="shared" si="19"/>
        <v>0</v>
      </c>
      <c r="L46" s="118">
        <f t="shared" si="20"/>
        <v>0</v>
      </c>
      <c r="M46" s="118">
        <f t="shared" si="21"/>
        <v>0</v>
      </c>
      <c r="N46" s="118">
        <f t="shared" si="22"/>
        <v>0</v>
      </c>
      <c r="O46" s="121">
        <f t="shared" si="23"/>
        <v>0</v>
      </c>
    </row>
    <row r="47" spans="1:15" ht="27" customHeight="1" x14ac:dyDescent="0.15">
      <c r="A47" s="167" t="s">
        <v>45</v>
      </c>
      <c r="B47" s="15" t="s">
        <v>54</v>
      </c>
      <c r="C47" s="14" t="s">
        <v>67</v>
      </c>
      <c r="D47" s="17">
        <v>36</v>
      </c>
      <c r="E47" s="72">
        <v>0</v>
      </c>
      <c r="F47" s="72">
        <v>0</v>
      </c>
      <c r="G47" s="73">
        <v>0</v>
      </c>
      <c r="H47" s="72">
        <v>0</v>
      </c>
      <c r="I47" s="72">
        <v>0</v>
      </c>
      <c r="J47" s="74">
        <f>SUM(G47:I47)</f>
        <v>0</v>
      </c>
      <c r="K47" s="72">
        <f>D47*E47</f>
        <v>0</v>
      </c>
      <c r="L47" s="72">
        <f>D47*G47</f>
        <v>0</v>
      </c>
      <c r="M47" s="72">
        <f>D47*H47</f>
        <v>0</v>
      </c>
      <c r="N47" s="72">
        <f>D47*I47</f>
        <v>0</v>
      </c>
      <c r="O47" s="76">
        <f>SUM(L47:N47)</f>
        <v>0</v>
      </c>
    </row>
    <row r="48" spans="1:15" ht="14.75" customHeight="1" x14ac:dyDescent="0.15">
      <c r="A48" s="167" t="s">
        <v>46</v>
      </c>
      <c r="B48" s="26" t="s">
        <v>26</v>
      </c>
      <c r="C48" s="16" t="s">
        <v>17</v>
      </c>
      <c r="D48" s="17">
        <v>1</v>
      </c>
      <c r="E48" s="72">
        <v>0</v>
      </c>
      <c r="F48" s="72">
        <v>0</v>
      </c>
      <c r="G48" s="73">
        <v>0</v>
      </c>
      <c r="H48" s="72">
        <v>0</v>
      </c>
      <c r="I48" s="72">
        <v>0</v>
      </c>
      <c r="J48" s="74">
        <f>SUM(G48:I48)</f>
        <v>0</v>
      </c>
      <c r="K48" s="72">
        <f>D48*E48</f>
        <v>0</v>
      </c>
      <c r="L48" s="72">
        <f>D48*G48</f>
        <v>0</v>
      </c>
      <c r="M48" s="72">
        <f>D48*H48</f>
        <v>0</v>
      </c>
      <c r="N48" s="72">
        <f>D48*I48</f>
        <v>0</v>
      </c>
      <c r="O48" s="76">
        <f>SUM(L48:N48)</f>
        <v>0</v>
      </c>
    </row>
    <row r="49" spans="1:24" ht="14.75" customHeight="1" x14ac:dyDescent="0.15">
      <c r="A49" s="168" t="s">
        <v>48</v>
      </c>
      <c r="B49" s="19" t="s">
        <v>57</v>
      </c>
      <c r="C49" s="16" t="s">
        <v>17</v>
      </c>
      <c r="D49" s="20">
        <v>1</v>
      </c>
      <c r="E49" s="72">
        <v>0</v>
      </c>
      <c r="F49" s="72">
        <v>0</v>
      </c>
      <c r="G49" s="73">
        <v>0</v>
      </c>
      <c r="H49" s="72">
        <v>0</v>
      </c>
      <c r="I49" s="72">
        <v>0</v>
      </c>
      <c r="J49" s="74">
        <f t="shared" si="18"/>
        <v>0</v>
      </c>
      <c r="K49" s="72">
        <f t="shared" si="19"/>
        <v>0</v>
      </c>
      <c r="L49" s="72">
        <f t="shared" si="20"/>
        <v>0</v>
      </c>
      <c r="M49" s="72">
        <f t="shared" si="21"/>
        <v>0</v>
      </c>
      <c r="N49" s="72">
        <f t="shared" si="22"/>
        <v>0</v>
      </c>
      <c r="O49" s="76">
        <f t="shared" si="23"/>
        <v>0</v>
      </c>
    </row>
    <row r="50" spans="1:24" ht="25.25" customHeight="1" x14ac:dyDescent="0.15">
      <c r="A50" s="167" t="s">
        <v>50</v>
      </c>
      <c r="B50" s="15" t="s">
        <v>58</v>
      </c>
      <c r="C50" s="16" t="s">
        <v>17</v>
      </c>
      <c r="D50" s="17">
        <v>1</v>
      </c>
      <c r="E50" s="72">
        <v>0</v>
      </c>
      <c r="F50" s="72">
        <v>0</v>
      </c>
      <c r="G50" s="73">
        <v>0</v>
      </c>
      <c r="H50" s="72">
        <v>0</v>
      </c>
      <c r="I50" s="72">
        <v>0</v>
      </c>
      <c r="J50" s="74">
        <f t="shared" si="18"/>
        <v>0</v>
      </c>
      <c r="K50" s="72">
        <f t="shared" si="19"/>
        <v>0</v>
      </c>
      <c r="L50" s="72">
        <f t="shared" si="20"/>
        <v>0</v>
      </c>
      <c r="M50" s="72">
        <f t="shared" si="21"/>
        <v>0</v>
      </c>
      <c r="N50" s="72">
        <f t="shared" si="22"/>
        <v>0</v>
      </c>
      <c r="O50" s="76">
        <f t="shared" si="23"/>
        <v>0</v>
      </c>
    </row>
    <row r="51" spans="1:24" ht="14.75" customHeight="1" x14ac:dyDescent="0.15">
      <c r="A51" s="167"/>
      <c r="B51" s="15"/>
      <c r="C51" s="16"/>
      <c r="D51" s="17"/>
      <c r="E51" s="104"/>
      <c r="F51" s="104"/>
      <c r="G51" s="105"/>
      <c r="H51" s="104"/>
      <c r="I51" s="104"/>
      <c r="J51" s="63" t="s">
        <v>63</v>
      </c>
      <c r="K51" s="64">
        <f>SUM(K19:K50)</f>
        <v>0</v>
      </c>
      <c r="L51" s="64">
        <f>SUM(L19:L50)</f>
        <v>0</v>
      </c>
      <c r="M51" s="64">
        <f>SUM(M19:M50)</f>
        <v>0</v>
      </c>
      <c r="N51" s="64">
        <f>SUM(N19:N50)</f>
        <v>0</v>
      </c>
      <c r="O51" s="64">
        <f>SUM(O19:O50)</f>
        <v>0</v>
      </c>
    </row>
    <row r="52" spans="1:24" ht="14.75" customHeight="1" x14ac:dyDescent="0.15">
      <c r="A52" s="167"/>
      <c r="B52" s="15"/>
      <c r="C52" s="16"/>
      <c r="D52" s="17"/>
      <c r="E52" s="104"/>
      <c r="F52" s="104"/>
      <c r="G52" s="105"/>
      <c r="H52" s="104"/>
      <c r="I52" s="104"/>
      <c r="J52" s="65" t="s">
        <v>64</v>
      </c>
      <c r="K52" s="66"/>
      <c r="L52" s="67"/>
      <c r="M52" s="68"/>
      <c r="N52" s="69"/>
      <c r="O52" s="79">
        <f>L51*23.59%</f>
        <v>0</v>
      </c>
    </row>
    <row r="53" spans="1:24" ht="14.75" customHeight="1" x14ac:dyDescent="0.15">
      <c r="A53" s="167"/>
      <c r="B53" s="15"/>
      <c r="C53" s="16"/>
      <c r="D53" s="17"/>
      <c r="E53" s="104"/>
      <c r="F53" s="104"/>
      <c r="G53" s="105"/>
      <c r="H53" s="104"/>
      <c r="I53" s="104"/>
      <c r="J53" s="65" t="s">
        <v>75</v>
      </c>
      <c r="K53" s="70"/>
      <c r="L53" s="67"/>
      <c r="M53" s="68"/>
      <c r="N53" s="69"/>
      <c r="O53" s="79">
        <f>SUM(O51:O52)</f>
        <v>0</v>
      </c>
    </row>
    <row r="54" spans="1:24" ht="14.75" customHeight="1" x14ac:dyDescent="0.15">
      <c r="A54" s="167"/>
      <c r="B54" s="15"/>
      <c r="C54" s="16"/>
      <c r="D54" s="17"/>
      <c r="E54" s="104"/>
      <c r="F54" s="104"/>
      <c r="G54" s="105"/>
      <c r="H54" s="104"/>
      <c r="I54" s="104"/>
      <c r="J54" s="71" t="s">
        <v>65</v>
      </c>
      <c r="K54" s="66"/>
      <c r="L54" s="67"/>
      <c r="M54" s="68"/>
      <c r="N54" s="69"/>
      <c r="O54" s="79">
        <f>O53*0.21</f>
        <v>0</v>
      </c>
    </row>
    <row r="55" spans="1:24" ht="14.75" customHeight="1" thickBot="1" x14ac:dyDescent="0.2">
      <c r="A55" s="172"/>
      <c r="B55" s="159"/>
      <c r="C55" s="160"/>
      <c r="D55" s="125"/>
      <c r="E55" s="104"/>
      <c r="F55" s="104"/>
      <c r="G55" s="105"/>
      <c r="H55" s="104"/>
      <c r="I55" s="104"/>
      <c r="J55" s="110" t="s">
        <v>92</v>
      </c>
      <c r="K55" s="111"/>
      <c r="L55" s="112"/>
      <c r="M55" s="112"/>
      <c r="N55" s="113"/>
      <c r="O55" s="114">
        <f>SUM(O53:O54)</f>
        <v>0</v>
      </c>
    </row>
    <row r="56" spans="1:24" ht="14.75" customHeight="1" x14ac:dyDescent="0.15">
      <c r="A56" s="122"/>
      <c r="B56" s="103" t="s">
        <v>79</v>
      </c>
      <c r="C56" s="161"/>
      <c r="D56" s="158"/>
      <c r="E56" s="126"/>
      <c r="F56" s="126"/>
      <c r="G56" s="127"/>
      <c r="H56" s="126"/>
      <c r="I56" s="123"/>
      <c r="J56" s="123"/>
      <c r="K56" s="123"/>
      <c r="L56" s="123"/>
      <c r="M56" s="123"/>
      <c r="N56" s="123"/>
      <c r="O56" s="124"/>
    </row>
    <row r="57" spans="1:24" ht="14.75" customHeight="1" x14ac:dyDescent="0.15">
      <c r="A57" s="106" t="s">
        <v>112</v>
      </c>
      <c r="B57" s="107" t="s">
        <v>80</v>
      </c>
      <c r="C57" s="153"/>
      <c r="D57" s="154"/>
      <c r="E57" s="155"/>
      <c r="F57" s="155"/>
      <c r="G57" s="155"/>
      <c r="H57" s="155"/>
      <c r="I57" s="155"/>
      <c r="J57" s="156"/>
      <c r="K57" s="155"/>
      <c r="L57" s="155"/>
      <c r="M57" s="155"/>
      <c r="N57" s="155"/>
      <c r="O57" s="157"/>
    </row>
    <row r="58" spans="1:24" ht="27.5" customHeight="1" x14ac:dyDescent="0.15">
      <c r="A58" s="167" t="s">
        <v>59</v>
      </c>
      <c r="B58" s="15" t="s">
        <v>60</v>
      </c>
      <c r="C58" s="16" t="s">
        <v>17</v>
      </c>
      <c r="D58" s="117">
        <v>1</v>
      </c>
      <c r="E58" s="118">
        <v>0</v>
      </c>
      <c r="F58" s="118">
        <v>0</v>
      </c>
      <c r="G58" s="119">
        <v>0</v>
      </c>
      <c r="H58" s="118">
        <v>0</v>
      </c>
      <c r="I58" s="118">
        <v>0</v>
      </c>
      <c r="J58" s="120">
        <f t="shared" ref="J58:J61" si="24">SUM(G58:I58)</f>
        <v>0</v>
      </c>
      <c r="K58" s="118">
        <f t="shared" ref="K58:K61" si="25">D58*E58</f>
        <v>0</v>
      </c>
      <c r="L58" s="118">
        <f t="shared" ref="L58:L61" si="26">D58*G58</f>
        <v>0</v>
      </c>
      <c r="M58" s="118">
        <f t="shared" ref="M58:M61" si="27">D58*H58</f>
        <v>0</v>
      </c>
      <c r="N58" s="118">
        <f t="shared" ref="N58:N61" si="28">D58*I58</f>
        <v>0</v>
      </c>
      <c r="O58" s="121">
        <f t="shared" ref="O58:O61" si="29">SUM(L58:N58)</f>
        <v>0</v>
      </c>
    </row>
    <row r="59" spans="1:24" ht="16.75" customHeight="1" x14ac:dyDescent="0.15">
      <c r="A59" s="167" t="s">
        <v>61</v>
      </c>
      <c r="B59" s="23" t="s">
        <v>81</v>
      </c>
      <c r="C59" s="16" t="s">
        <v>17</v>
      </c>
      <c r="D59" s="117">
        <v>1</v>
      </c>
      <c r="E59" s="118">
        <v>0</v>
      </c>
      <c r="F59" s="118">
        <v>0</v>
      </c>
      <c r="G59" s="119">
        <v>0</v>
      </c>
      <c r="H59" s="118">
        <v>0</v>
      </c>
      <c r="I59" s="118">
        <v>0</v>
      </c>
      <c r="J59" s="120">
        <f t="shared" ref="J59" si="30">SUM(G59:I59)</f>
        <v>0</v>
      </c>
      <c r="K59" s="118">
        <f t="shared" ref="K59" si="31">D59*E59</f>
        <v>0</v>
      </c>
      <c r="L59" s="118">
        <f t="shared" ref="L59" si="32">D59*G59</f>
        <v>0</v>
      </c>
      <c r="M59" s="118">
        <f t="shared" ref="M59" si="33">D59*H59</f>
        <v>0</v>
      </c>
      <c r="N59" s="118">
        <f t="shared" ref="N59" si="34">D59*I59</f>
        <v>0</v>
      </c>
      <c r="O59" s="121">
        <f t="shared" ref="O59" si="35">SUM(L59:N59)</f>
        <v>0</v>
      </c>
    </row>
    <row r="60" spans="1:24" ht="14.75" customHeight="1" x14ac:dyDescent="0.15">
      <c r="A60" s="167" t="s">
        <v>113</v>
      </c>
      <c r="B60" s="26" t="s">
        <v>115</v>
      </c>
      <c r="C60" s="16" t="s">
        <v>17</v>
      </c>
      <c r="D60" s="17">
        <v>1</v>
      </c>
      <c r="E60" s="72">
        <v>0</v>
      </c>
      <c r="F60" s="72">
        <v>0</v>
      </c>
      <c r="G60" s="73">
        <v>0</v>
      </c>
      <c r="H60" s="72">
        <v>0</v>
      </c>
      <c r="I60" s="72">
        <v>0</v>
      </c>
      <c r="J60" s="74">
        <f t="shared" si="24"/>
        <v>0</v>
      </c>
      <c r="K60" s="72">
        <f t="shared" si="25"/>
        <v>0</v>
      </c>
      <c r="L60" s="72">
        <f t="shared" si="26"/>
        <v>0</v>
      </c>
      <c r="M60" s="72">
        <f t="shared" si="27"/>
        <v>0</v>
      </c>
      <c r="N60" s="72">
        <f t="shared" si="28"/>
        <v>0</v>
      </c>
      <c r="O60" s="76">
        <f t="shared" si="29"/>
        <v>0</v>
      </c>
    </row>
    <row r="61" spans="1:24" ht="16.5" customHeight="1" x14ac:dyDescent="0.15">
      <c r="A61" s="167" t="s">
        <v>114</v>
      </c>
      <c r="B61" s="27" t="s">
        <v>62</v>
      </c>
      <c r="C61" s="16" t="s">
        <v>17</v>
      </c>
      <c r="D61" s="17">
        <v>1</v>
      </c>
      <c r="E61" s="72">
        <v>0</v>
      </c>
      <c r="F61" s="72">
        <v>0</v>
      </c>
      <c r="G61" s="73">
        <v>0</v>
      </c>
      <c r="H61" s="72">
        <v>0</v>
      </c>
      <c r="I61" s="72">
        <v>0</v>
      </c>
      <c r="J61" s="74">
        <f t="shared" si="24"/>
        <v>0</v>
      </c>
      <c r="K61" s="72">
        <f t="shared" si="25"/>
        <v>0</v>
      </c>
      <c r="L61" s="72">
        <f t="shared" si="26"/>
        <v>0</v>
      </c>
      <c r="M61" s="72">
        <f t="shared" si="27"/>
        <v>0</v>
      </c>
      <c r="N61" s="72">
        <f t="shared" si="28"/>
        <v>0</v>
      </c>
      <c r="O61" s="76">
        <f t="shared" si="29"/>
        <v>0</v>
      </c>
    </row>
    <row r="62" spans="1:24" ht="14.75" customHeight="1" x14ac:dyDescent="0.15">
      <c r="A62" s="173"/>
      <c r="B62" s="92"/>
      <c r="C62" s="92"/>
      <c r="D62" s="93"/>
      <c r="E62" s="84"/>
      <c r="F62" s="85"/>
      <c r="G62" s="85"/>
      <c r="H62" s="86"/>
      <c r="I62" s="80"/>
      <c r="J62" s="63" t="s">
        <v>63</v>
      </c>
      <c r="K62" s="64">
        <f>SUM(K13:K61)</f>
        <v>0</v>
      </c>
      <c r="L62" s="64">
        <f>SUM(L13:L61)</f>
        <v>0</v>
      </c>
      <c r="M62" s="64">
        <f>SUM(M13:M61)</f>
        <v>0</v>
      </c>
      <c r="N62" s="64">
        <f>SUM(N13:N61)</f>
        <v>0</v>
      </c>
      <c r="O62" s="78">
        <f>SUM(O13:O61)</f>
        <v>0</v>
      </c>
      <c r="P62" s="51"/>
      <c r="Q62" s="51"/>
      <c r="R62" s="51"/>
      <c r="S62" s="50"/>
      <c r="T62" s="50"/>
      <c r="U62" s="50"/>
      <c r="V62" s="50"/>
      <c r="W62" s="50"/>
      <c r="X62" s="50"/>
    </row>
    <row r="63" spans="1:24" ht="14.75" customHeight="1" x14ac:dyDescent="0.15">
      <c r="A63" s="174"/>
      <c r="B63" s="81"/>
      <c r="C63" s="82"/>
      <c r="D63" s="83"/>
      <c r="E63" s="84"/>
      <c r="F63" s="85"/>
      <c r="G63" s="85"/>
      <c r="H63" s="86"/>
      <c r="I63" s="87"/>
      <c r="J63" s="65" t="s">
        <v>64</v>
      </c>
      <c r="K63" s="66"/>
      <c r="L63" s="67"/>
      <c r="M63" s="68"/>
      <c r="N63" s="69"/>
      <c r="O63" s="79">
        <f>L62*23.59%</f>
        <v>0</v>
      </c>
      <c r="P63" s="51"/>
      <c r="Q63" s="51"/>
      <c r="R63" s="51"/>
      <c r="S63" s="52"/>
      <c r="T63" s="53"/>
      <c r="U63" s="54"/>
      <c r="V63" s="55"/>
      <c r="W63" s="54"/>
      <c r="X63" s="56"/>
    </row>
    <row r="64" spans="1:24" ht="14.75" customHeight="1" x14ac:dyDescent="0.15">
      <c r="A64" s="174"/>
      <c r="B64" s="88"/>
      <c r="C64" s="82"/>
      <c r="D64" s="83"/>
      <c r="E64" s="84"/>
      <c r="F64" s="85"/>
      <c r="G64" s="85"/>
      <c r="H64" s="86"/>
      <c r="I64" s="89"/>
      <c r="J64" s="65" t="s">
        <v>84</v>
      </c>
      <c r="K64" s="70"/>
      <c r="L64" s="67"/>
      <c r="M64" s="68"/>
      <c r="N64" s="69"/>
      <c r="O64" s="79">
        <f>SUM(O62:O63)</f>
        <v>0</v>
      </c>
      <c r="P64" s="51"/>
      <c r="Q64" s="51"/>
      <c r="R64" s="51"/>
      <c r="S64" s="52"/>
      <c r="T64" s="53"/>
      <c r="U64" s="54"/>
      <c r="V64" s="55"/>
      <c r="W64" s="54"/>
      <c r="X64" s="57"/>
    </row>
    <row r="65" spans="1:24" ht="15.75" customHeight="1" x14ac:dyDescent="0.15">
      <c r="A65" s="175"/>
      <c r="B65" s="2"/>
      <c r="C65" s="2"/>
      <c r="D65" s="90"/>
      <c r="E65" s="51"/>
      <c r="F65" s="51"/>
      <c r="G65" s="51"/>
      <c r="H65" s="51"/>
      <c r="I65" s="91"/>
      <c r="J65" s="71" t="s">
        <v>65</v>
      </c>
      <c r="K65" s="66"/>
      <c r="L65" s="67"/>
      <c r="M65" s="68"/>
      <c r="N65" s="69"/>
      <c r="O65" s="79">
        <f>O64*0.21</f>
        <v>0</v>
      </c>
      <c r="P65" s="51"/>
      <c r="Q65" s="51"/>
      <c r="R65" s="58"/>
      <c r="S65" s="59"/>
      <c r="T65" s="53"/>
      <c r="U65" s="54"/>
      <c r="V65" s="55"/>
      <c r="W65" s="54"/>
      <c r="X65" s="56"/>
    </row>
    <row r="66" spans="1:24" ht="15.75" customHeight="1" thickBot="1" x14ac:dyDescent="0.2">
      <c r="A66" s="175"/>
      <c r="B66" s="2"/>
      <c r="C66" s="2"/>
      <c r="D66" s="90"/>
      <c r="E66" s="51"/>
      <c r="F66" s="51"/>
      <c r="G66" s="51"/>
      <c r="H66" s="51"/>
      <c r="I66" s="109"/>
      <c r="J66" s="110" t="s">
        <v>93</v>
      </c>
      <c r="K66" s="111"/>
      <c r="L66" s="112"/>
      <c r="M66" s="112"/>
      <c r="N66" s="113"/>
      <c r="O66" s="114">
        <f>SUM(O64:O65)</f>
        <v>0</v>
      </c>
      <c r="P66" s="51"/>
      <c r="Q66" s="51"/>
      <c r="R66" s="58"/>
      <c r="S66" s="59"/>
      <c r="T66" s="53"/>
      <c r="U66" s="54"/>
      <c r="V66" s="55"/>
      <c r="W66" s="54"/>
      <c r="X66" s="56"/>
    </row>
    <row r="67" spans="1:24" ht="15.75" customHeight="1" x14ac:dyDescent="0.15">
      <c r="A67" s="176"/>
      <c r="B67" s="128"/>
      <c r="C67" s="128"/>
      <c r="D67" s="129"/>
      <c r="E67" s="130"/>
      <c r="F67" s="130"/>
      <c r="G67" s="130"/>
      <c r="H67" s="130"/>
      <c r="I67" s="189"/>
      <c r="J67" s="190" t="s">
        <v>82</v>
      </c>
      <c r="K67" s="131"/>
      <c r="L67" s="132"/>
      <c r="M67" s="132"/>
      <c r="N67" s="133"/>
      <c r="O67" s="134">
        <f>O39+O51+O62</f>
        <v>0</v>
      </c>
      <c r="P67" s="51"/>
      <c r="Q67" s="51"/>
      <c r="R67" s="58"/>
      <c r="S67" s="59"/>
      <c r="T67" s="53"/>
      <c r="U67" s="54"/>
      <c r="V67" s="55"/>
      <c r="W67" s="54"/>
      <c r="X67" s="56"/>
    </row>
    <row r="68" spans="1:24" ht="15.75" customHeight="1" x14ac:dyDescent="0.15">
      <c r="A68" s="177"/>
      <c r="B68" s="135"/>
      <c r="C68" s="135"/>
      <c r="D68" s="136"/>
      <c r="E68" s="137"/>
      <c r="F68" s="137"/>
      <c r="G68" s="137"/>
      <c r="H68" s="137"/>
      <c r="I68" s="138"/>
      <c r="J68" s="139" t="s">
        <v>64</v>
      </c>
      <c r="K68" s="140"/>
      <c r="L68" s="141"/>
      <c r="M68" s="141"/>
      <c r="N68" s="142"/>
      <c r="O68" s="143">
        <f>O40+O52+O63</f>
        <v>0</v>
      </c>
      <c r="P68" s="51"/>
      <c r="Q68" s="51"/>
      <c r="R68" s="58"/>
      <c r="S68" s="59"/>
      <c r="T68" s="53"/>
      <c r="U68" s="54"/>
      <c r="V68" s="55"/>
      <c r="W68" s="54"/>
      <c r="X68" s="56"/>
    </row>
    <row r="69" spans="1:24" ht="15.75" customHeight="1" x14ac:dyDescent="0.15">
      <c r="A69" s="177"/>
      <c r="B69" s="135"/>
      <c r="C69" s="135"/>
      <c r="D69" s="136"/>
      <c r="E69" s="137"/>
      <c r="F69" s="137"/>
      <c r="G69" s="137"/>
      <c r="H69" s="137"/>
      <c r="I69" s="138"/>
      <c r="J69" s="139" t="s">
        <v>84</v>
      </c>
      <c r="K69" s="140"/>
      <c r="L69" s="141"/>
      <c r="M69" s="141"/>
      <c r="N69" s="142"/>
      <c r="O69" s="143">
        <f>O67+O68</f>
        <v>0</v>
      </c>
      <c r="P69" s="51"/>
      <c r="Q69" s="51"/>
      <c r="R69" s="58"/>
      <c r="S69" s="59"/>
      <c r="T69" s="53"/>
      <c r="U69" s="54"/>
      <c r="V69" s="55"/>
      <c r="W69" s="54"/>
      <c r="X69" s="56"/>
    </row>
    <row r="70" spans="1:24" ht="15.75" customHeight="1" x14ac:dyDescent="0.15">
      <c r="A70" s="177"/>
      <c r="B70" s="135"/>
      <c r="C70" s="135"/>
      <c r="D70" s="136"/>
      <c r="E70" s="137"/>
      <c r="F70" s="137"/>
      <c r="G70" s="137"/>
      <c r="H70" s="137"/>
      <c r="I70" s="138"/>
      <c r="J70" s="144" t="s">
        <v>65</v>
      </c>
      <c r="K70" s="140"/>
      <c r="L70" s="141"/>
      <c r="M70" s="141"/>
      <c r="N70" s="142"/>
      <c r="O70" s="143">
        <f>O69*21%</f>
        <v>0</v>
      </c>
      <c r="P70" s="51"/>
      <c r="Q70" s="51"/>
      <c r="R70" s="58"/>
      <c r="S70" s="59"/>
      <c r="T70" s="53"/>
      <c r="U70" s="54"/>
      <c r="V70" s="55"/>
      <c r="W70" s="54"/>
      <c r="X70" s="56"/>
    </row>
    <row r="71" spans="1:24" s="108" customFormat="1" ht="21.5" customHeight="1" thickBot="1" x14ac:dyDescent="0.2">
      <c r="A71" s="178"/>
      <c r="B71" s="145"/>
      <c r="C71" s="145"/>
      <c r="D71" s="145"/>
      <c r="E71" s="146"/>
      <c r="F71" s="146"/>
      <c r="G71" s="146"/>
      <c r="H71" s="146"/>
      <c r="I71" s="147"/>
      <c r="J71" s="162" t="s">
        <v>83</v>
      </c>
      <c r="K71" s="148"/>
      <c r="L71" s="148"/>
      <c r="M71" s="148"/>
      <c r="N71" s="149"/>
      <c r="O71" s="163">
        <f>O69+O70</f>
        <v>0</v>
      </c>
      <c r="P71" s="51"/>
      <c r="Q71" s="51"/>
      <c r="R71" s="58"/>
      <c r="S71" s="60"/>
      <c r="T71" s="61"/>
      <c r="U71" s="62"/>
      <c r="V71" s="62"/>
      <c r="W71" s="62"/>
      <c r="X71" s="57"/>
    </row>
    <row r="76" spans="1:24" ht="12.75" customHeight="1" x14ac:dyDescent="0.15">
      <c r="A76" s="180"/>
      <c r="B76" s="181" t="s">
        <v>85</v>
      </c>
      <c r="C76" s="198"/>
      <c r="D76" s="198"/>
      <c r="E76" s="198"/>
      <c r="F76" s="198"/>
      <c r="G76" s="198"/>
      <c r="H76" s="198"/>
      <c r="I76" s="198"/>
      <c r="J76" s="180"/>
      <c r="K76" s="180"/>
      <c r="L76" s="180"/>
      <c r="M76" s="180"/>
      <c r="N76" s="180"/>
      <c r="O76" s="180"/>
    </row>
    <row r="77" spans="1:24" ht="12.75" customHeight="1" x14ac:dyDescent="0.15">
      <c r="D77" s="182" t="s">
        <v>86</v>
      </c>
      <c r="G77" s="179" t="s">
        <v>87</v>
      </c>
    </row>
    <row r="79" spans="1:24" ht="12.75" customHeight="1" x14ac:dyDescent="0.15">
      <c r="B79" s="184" t="s">
        <v>88</v>
      </c>
      <c r="C79" s="188"/>
      <c r="D79" s="186"/>
      <c r="E79" s="187"/>
      <c r="F79" s="183" t="s">
        <v>89</v>
      </c>
      <c r="G79" s="183"/>
      <c r="H79" s="183"/>
    </row>
    <row r="80" spans="1:24" ht="12.75" customHeight="1" x14ac:dyDescent="0.15">
      <c r="C80" s="185" t="s">
        <v>90</v>
      </c>
      <c r="D80" s="182" t="s">
        <v>91</v>
      </c>
    </row>
  </sheetData>
  <mergeCells count="12">
    <mergeCell ref="C76:I76"/>
    <mergeCell ref="K1:O1"/>
    <mergeCell ref="A2:O2"/>
    <mergeCell ref="A1:B1"/>
    <mergeCell ref="C1:J1"/>
    <mergeCell ref="K8:O8"/>
    <mergeCell ref="A8:A9"/>
    <mergeCell ref="B8:B9"/>
    <mergeCell ref="C8:C9"/>
    <mergeCell ref="D8:D9"/>
    <mergeCell ref="E8:J8"/>
    <mergeCell ref="L6:M6"/>
  </mergeCells>
  <pageMargins left="0" right="0" top="0.86614173228346458" bottom="0.39370078740157483" header="0.19685039370078741" footer="0.1574803149606299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1-0</vt:lpstr>
      <vt:lpstr>'1-0'!Print_Area</vt:lpstr>
      <vt:lpstr>'1-0'!Print_Titles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</dc:creator>
  <cp:lastModifiedBy>Microsoft Office User</cp:lastModifiedBy>
  <cp:lastPrinted>2021-11-21T18:23:15Z</cp:lastPrinted>
  <dcterms:created xsi:type="dcterms:W3CDTF">2021-11-08T12:17:12Z</dcterms:created>
  <dcterms:modified xsi:type="dcterms:W3CDTF">2022-01-31T15:28:47Z</dcterms:modified>
</cp:coreProperties>
</file>